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KAIKEI\Desktop\R5三宝荘設備改修工事ＨＰ\"/>
    </mc:Choice>
  </mc:AlternateContent>
  <xr:revisionPtr revIDLastSave="0" documentId="13_ncr:1_{85850C24-89EA-48AF-9706-2A554C600695}" xr6:coauthVersionLast="47" xr6:coauthVersionMax="47" xr10:uidLastSave="{00000000-0000-0000-0000-000000000000}"/>
  <bookViews>
    <workbookView xWindow="-120" yWindow="-120" windowWidth="19440" windowHeight="15000" tabRatio="942" xr2:uid="{00000000-000D-0000-FFFF-FFFF00000000}"/>
  </bookViews>
  <sheets>
    <sheet name="表紙" sheetId="31" r:id="rId1"/>
    <sheet name="まとめ" sheetId="9" r:id="rId2"/>
    <sheet name="1　仮設" sheetId="10" r:id="rId3"/>
    <sheet name="2　解体" sheetId="23" r:id="rId4"/>
    <sheet name="2-1解体撤去" sheetId="44" r:id="rId5"/>
    <sheet name="2-2積込運搬" sheetId="45" r:id="rId6"/>
    <sheet name="2-3処分" sheetId="46" r:id="rId7"/>
    <sheet name="3　機械基礎工" sheetId="33" r:id="rId8"/>
    <sheet name="4　内装改修" sheetId="50" r:id="rId9"/>
    <sheet name="5　塗装" sheetId="20" r:id="rId10"/>
    <sheet name="6　電気設備" sheetId="52" r:id="rId11"/>
    <sheet name="7　機械設備" sheetId="53" r:id="rId12"/>
  </sheets>
  <externalReferences>
    <externalReference r:id="rId13"/>
    <externalReference r:id="rId14"/>
  </externalReferences>
  <definedNames>
    <definedName name="_1号様式印刷" localSheetId="4">#REF!</definedName>
    <definedName name="_1号様式印刷" localSheetId="5">#REF!</definedName>
    <definedName name="_1号様式印刷" localSheetId="6">#REF!</definedName>
    <definedName name="_1号様式印刷" localSheetId="8">#REF!</definedName>
    <definedName name="_1号様式印刷">#REF!</definedName>
    <definedName name="_2号様式" localSheetId="4">#REF!</definedName>
    <definedName name="_2号様式" localSheetId="5">#REF!</definedName>
    <definedName name="_2号様式" localSheetId="6">#REF!</definedName>
    <definedName name="_2号様式" localSheetId="8">#REF!</definedName>
    <definedName name="_2号様式">#REF!</definedName>
    <definedName name="\0" localSheetId="4">#REF!</definedName>
    <definedName name="\0" localSheetId="5">#REF!</definedName>
    <definedName name="\0" localSheetId="6">#REF!</definedName>
    <definedName name="\0" localSheetId="8">#REF!</definedName>
    <definedName name="\0">#REF!</definedName>
    <definedName name="\a" localSheetId="4">#REF!</definedName>
    <definedName name="\a" localSheetId="5">#REF!</definedName>
    <definedName name="\a" localSheetId="6">#REF!</definedName>
    <definedName name="\a" localSheetId="8">#REF!</definedName>
    <definedName name="\a">#REF!</definedName>
    <definedName name="\b" localSheetId="4">#REF!</definedName>
    <definedName name="\b" localSheetId="5">#REF!</definedName>
    <definedName name="\b" localSheetId="6">#REF!</definedName>
    <definedName name="\b" localSheetId="8">#REF!</definedName>
    <definedName name="\b">#REF!</definedName>
    <definedName name="\c" localSheetId="4">#REF!</definedName>
    <definedName name="\c" localSheetId="5">#REF!</definedName>
    <definedName name="\c" localSheetId="6">#REF!</definedName>
    <definedName name="\c" localSheetId="8">#REF!</definedName>
    <definedName name="\c">#REF!</definedName>
    <definedName name="\p" localSheetId="4">#REF!</definedName>
    <definedName name="\p" localSheetId="5">#REF!</definedName>
    <definedName name="\p" localSheetId="6">#REF!</definedName>
    <definedName name="\p" localSheetId="8">#REF!</definedName>
    <definedName name="\p">#REF!</definedName>
    <definedName name="_xlnm.Print_Area" localSheetId="2">'1　仮設'!$A$1:$M$56</definedName>
    <definedName name="_xlnm.Print_Area" localSheetId="3">'2　解体'!$A$1:$M$56</definedName>
    <definedName name="_xlnm.Print_Area" localSheetId="4">'2-1解体撤去'!$A$1:$M$56</definedName>
    <definedName name="_xlnm.Print_Area" localSheetId="5">'2-2積込運搬'!$A$1:$M$56</definedName>
    <definedName name="_xlnm.Print_Area" localSheetId="6">'2-3処分'!$A$1:$M$56</definedName>
    <definedName name="_xlnm.Print_Area" localSheetId="7">'3　機械基礎工'!$A$1:$M$112</definedName>
    <definedName name="_xlnm.Print_Area" localSheetId="8">'4　内装改修'!$A$1:$M$56</definedName>
    <definedName name="_xlnm.Print_Area" localSheetId="9">'5　塗装'!$A$1:$M$56</definedName>
    <definedName name="_xlnm.Print_Area" localSheetId="10">'6　電気設備'!$A$1:$K$826</definedName>
    <definedName name="_xlnm.Print_Area" localSheetId="11">'7　機械設備'!$A$1:$K$439</definedName>
    <definedName name="_xlnm.Print_Area" localSheetId="1">まとめ!$A$1:$M$164</definedName>
    <definedName name="_xlnm.Print_Area" localSheetId="0">表紙!$A$1:$F$12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8">#REF!</definedName>
    <definedName name="PRINT_AREA_MI">#REF!</definedName>
    <definedName name="_xlnm.Print_Titles" localSheetId="2">'1　仮設'!$1:$2</definedName>
    <definedName name="_xlnm.Print_Titles" localSheetId="3">'2　解体'!$1:$2</definedName>
    <definedName name="_xlnm.Print_Titles" localSheetId="4">'2-1解体撤去'!$1:$2</definedName>
    <definedName name="_xlnm.Print_Titles" localSheetId="5">'2-2積込運搬'!$1:$2</definedName>
    <definedName name="_xlnm.Print_Titles" localSheetId="6">'2-3処分'!$1:$2</definedName>
    <definedName name="_xlnm.Print_Titles" localSheetId="7">'3　機械基礎工'!$1:$2</definedName>
    <definedName name="_xlnm.Print_Titles" localSheetId="8">'4　内装改修'!$1:$2</definedName>
    <definedName name="_xlnm.Print_Titles" localSheetId="9">'5　塗装'!$1:$2</definedName>
    <definedName name="_xlnm.Print_Titles" localSheetId="11">'7　機械設備'!$1:$1</definedName>
    <definedName name="_xlnm.Print_Titles" localSheetId="1">まとめ!$5:$6</definedName>
    <definedName name="SB">[1]ﾃﾞｰﾀー!$D$3:$E$18</definedName>
    <definedName name="u" localSheetId="4">#REF!</definedName>
    <definedName name="u" localSheetId="5">#REF!</definedName>
    <definedName name="u" localSheetId="6">#REF!</definedName>
    <definedName name="u" localSheetId="8">#REF!</definedName>
    <definedName name="u">#REF!</definedName>
    <definedName name="安芸" localSheetId="4">#REF!</definedName>
    <definedName name="安芸" localSheetId="5">#REF!</definedName>
    <definedName name="安芸" localSheetId="6">#REF!</definedName>
    <definedName name="安芸" localSheetId="8">#REF!</definedName>
    <definedName name="安芸">#REF!</definedName>
    <definedName name="書式" localSheetId="4">#REF!</definedName>
    <definedName name="書式" localSheetId="5">#REF!</definedName>
    <definedName name="書式" localSheetId="6">#REF!</definedName>
    <definedName name="書式" localSheetId="8">#REF!</definedName>
    <definedName name="書式">#REF!</definedName>
    <definedName name="上水道" localSheetId="4">[2]内訳書!#REF!</definedName>
    <definedName name="上水道" localSheetId="5">[2]内訳書!#REF!</definedName>
    <definedName name="上水道" localSheetId="6">[2]内訳書!#REF!</definedName>
    <definedName name="上水道" localSheetId="8">[2]内訳書!#REF!</definedName>
    <definedName name="上水道">[2]内訳書!#REF!</definedName>
    <definedName name="上水道・資材費" localSheetId="4">[2]内訳書!#REF!</definedName>
    <definedName name="上水道・資材費" localSheetId="5">[2]内訳書!#REF!</definedName>
    <definedName name="上水道・資材費" localSheetId="6">[2]内訳書!#REF!</definedName>
    <definedName name="上水道・資材費" localSheetId="8">[2]内訳書!#REF!</definedName>
    <definedName name="上水道・資材費">[2]内訳書!#REF!</definedName>
    <definedName name="鉄筋" localSheetId="4">#REF!</definedName>
    <definedName name="鉄筋" localSheetId="5">#REF!</definedName>
    <definedName name="鉄筋" localSheetId="6">#REF!</definedName>
    <definedName name="鉄筋" localSheetId="8">#REF!</definedName>
    <definedName name="鉄筋">#REF!</definedName>
    <definedName name="内訳印刷" localSheetId="4">#REF!</definedName>
    <definedName name="内訳印刷" localSheetId="5">#REF!</definedName>
    <definedName name="内訳印刷" localSheetId="6">#REF!</definedName>
    <definedName name="内訳印刷" localSheetId="8">#REF!</definedName>
    <definedName name="内訳印刷">#REF!</definedName>
    <definedName name="内訳書" localSheetId="4">#REF!</definedName>
    <definedName name="内訳書" localSheetId="5">#REF!</definedName>
    <definedName name="内訳書" localSheetId="6">#REF!</definedName>
    <definedName name="内訳書" localSheetId="8">#REF!</definedName>
    <definedName name="内訳書">#REF!</definedName>
    <definedName name="内訳頭" localSheetId="4">#REF!</definedName>
    <definedName name="内訳頭" localSheetId="5">#REF!</definedName>
    <definedName name="内訳頭" localSheetId="6">#REF!</definedName>
    <definedName name="内訳頭" localSheetId="8">#REF!</definedName>
    <definedName name="内訳頭">#REF!</definedName>
    <definedName name="不明のリンクあり" localSheetId="4">#REF!</definedName>
    <definedName name="不明のリンクあり" localSheetId="5">#REF!</definedName>
    <definedName name="不明のリンクあり" localSheetId="6">#REF!</definedName>
    <definedName name="不明のリンクあり" localSheetId="8">#REF!</definedName>
    <definedName name="不明のリンクあり">#REF!</definedName>
    <definedName name="変更" localSheetId="4">#REF!</definedName>
    <definedName name="変更" localSheetId="5">#REF!</definedName>
    <definedName name="変更" localSheetId="6">#REF!</definedName>
    <definedName name="変更" localSheetId="8">#REF!</definedName>
    <definedName name="変更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6" i="53" l="1"/>
  <c r="J427" i="53"/>
  <c r="J428" i="53"/>
  <c r="J429" i="53"/>
  <c r="J430" i="53"/>
  <c r="J431" i="53"/>
  <c r="J432" i="53"/>
  <c r="J433" i="53"/>
  <c r="J434" i="53"/>
  <c r="J435" i="53"/>
  <c r="J436" i="53"/>
  <c r="J437" i="53"/>
  <c r="J438" i="53"/>
  <c r="J439" i="53"/>
  <c r="J2" i="52" l="1"/>
  <c r="J3" i="52"/>
  <c r="J4" i="52"/>
  <c r="J15" i="52"/>
  <c r="J16" i="52"/>
  <c r="J28" i="52"/>
  <c r="J30" i="52"/>
  <c r="J31" i="52"/>
  <c r="J32" i="52"/>
  <c r="J33" i="52"/>
  <c r="J34" i="52"/>
  <c r="J35" i="52"/>
  <c r="J36" i="52"/>
  <c r="L54" i="33"/>
  <c r="L56" i="44"/>
  <c r="L56" i="45"/>
  <c r="L56" i="46"/>
  <c r="L56" i="23"/>
  <c r="L116" i="9" s="1"/>
  <c r="L56" i="10"/>
  <c r="L114" i="9" s="1"/>
  <c r="L56" i="50"/>
  <c r="L120" i="9"/>
  <c r="L110" i="33"/>
  <c r="L118" i="9"/>
  <c r="L16" i="20"/>
  <c r="L56" i="20" s="1"/>
  <c r="L106" i="33"/>
  <c r="E2" i="9"/>
  <c r="L53" i="9"/>
  <c r="F3" i="9" s="1"/>
  <c r="L55" i="10"/>
  <c r="L163" i="9"/>
  <c r="L55" i="20"/>
  <c r="L55" i="33"/>
  <c r="L34" i="20"/>
  <c r="L36" i="20"/>
  <c r="L38" i="20"/>
  <c r="L40" i="20"/>
  <c r="L42" i="20"/>
  <c r="L44" i="20"/>
  <c r="L59" i="9"/>
  <c r="L109" i="9" s="1"/>
  <c r="L55" i="23"/>
  <c r="L55" i="44"/>
  <c r="L54" i="9"/>
  <c r="F4" i="9" s="1"/>
  <c r="L122" i="9" l="1"/>
  <c r="L164" i="9" s="1"/>
  <c r="L60" i="9" s="1"/>
  <c r="L110" i="9" l="1"/>
</calcChain>
</file>

<file path=xl/sharedStrings.xml><?xml version="1.0" encoding="utf-8"?>
<sst xmlns="http://schemas.openxmlformats.org/spreadsheetml/2006/main" count="2961" uniqueCount="1148">
  <si>
    <t>B-3</t>
  </si>
  <si>
    <t>一般管理費等</t>
  </si>
  <si>
    <t>20A</t>
  </si>
  <si>
    <t>解体</t>
    <rPh sb="0" eb="2">
      <t>カイタイ</t>
    </rPh>
    <phoneticPr fontId="2"/>
  </si>
  <si>
    <t>SD295A　D10</t>
    <phoneticPr fontId="2"/>
  </si>
  <si>
    <t>基</t>
  </si>
  <si>
    <t>計</t>
    <rPh sb="0" eb="1">
      <t>ケイ</t>
    </rPh>
    <phoneticPr fontId="2"/>
  </si>
  <si>
    <t>一金</t>
    <rPh sb="0" eb="2">
      <t>イッキン</t>
    </rPh>
    <phoneticPr fontId="2"/>
  </si>
  <si>
    <t>型枠運搬費</t>
    <rPh sb="0" eb="2">
      <t>カタワク</t>
    </rPh>
    <rPh sb="2" eb="4">
      <t>ウンパン</t>
    </rPh>
    <rPh sb="4" eb="5">
      <t>ヒ</t>
    </rPh>
    <phoneticPr fontId="2"/>
  </si>
  <si>
    <t>型枠</t>
    <rPh sb="0" eb="2">
      <t>カタワク</t>
    </rPh>
    <phoneticPr fontId="2"/>
  </si>
  <si>
    <t>合計</t>
  </si>
  <si>
    <t>式</t>
  </si>
  <si>
    <t>コンクリートポンプ圧送</t>
    <rPh sb="9" eb="10">
      <t>アッ</t>
    </rPh>
    <rPh sb="10" eb="11">
      <t>ソウ</t>
    </rPh>
    <phoneticPr fontId="2"/>
  </si>
  <si>
    <t>ｍ2</t>
  </si>
  <si>
    <t>摘要</t>
    <rPh sb="0" eb="2">
      <t>テキヨウ</t>
    </rPh>
    <phoneticPr fontId="2"/>
  </si>
  <si>
    <t>建築主体工事</t>
  </si>
  <si>
    <t>計</t>
  </si>
  <si>
    <t>台</t>
  </si>
  <si>
    <t>kg</t>
    <phoneticPr fontId="2"/>
  </si>
  <si>
    <t>仮設</t>
    <rPh sb="0" eb="2">
      <t>カセツ</t>
    </rPh>
    <phoneticPr fontId="2"/>
  </si>
  <si>
    <t>記号</t>
    <rPh sb="0" eb="2">
      <t>キゴウ</t>
    </rPh>
    <phoneticPr fontId="2"/>
  </si>
  <si>
    <t>組</t>
  </si>
  <si>
    <t>加工組立費</t>
    <rPh sb="0" eb="2">
      <t>カコウ</t>
    </rPh>
    <rPh sb="2" eb="4">
      <t>クミタテ</t>
    </rPh>
    <rPh sb="4" eb="5">
      <t>ヒ</t>
    </rPh>
    <phoneticPr fontId="2"/>
  </si>
  <si>
    <t>電気設備工事</t>
  </si>
  <si>
    <t>機械設備工事</t>
  </si>
  <si>
    <t>導入線</t>
  </si>
  <si>
    <t>ｍ</t>
  </si>
  <si>
    <t>個</t>
  </si>
  <si>
    <t>基本料含む</t>
    <rPh sb="0" eb="3">
      <t>キホンリョウ</t>
    </rPh>
    <rPh sb="3" eb="4">
      <t>フク</t>
    </rPh>
    <phoneticPr fontId="2"/>
  </si>
  <si>
    <t>運搬費</t>
    <rPh sb="0" eb="2">
      <t>ウンパン</t>
    </rPh>
    <rPh sb="2" eb="3">
      <t>ヒ</t>
    </rPh>
    <phoneticPr fontId="2"/>
  </si>
  <si>
    <t>普通合板型枠</t>
    <rPh sb="0" eb="2">
      <t>フツウ</t>
    </rPh>
    <rPh sb="2" eb="4">
      <t>ゴウバン</t>
    </rPh>
    <rPh sb="4" eb="6">
      <t>カタワク</t>
    </rPh>
    <phoneticPr fontId="2"/>
  </si>
  <si>
    <t>運搬共</t>
    <rPh sb="0" eb="2">
      <t>ウンパン</t>
    </rPh>
    <rPh sb="2" eb="3">
      <t>トモ</t>
    </rPh>
    <phoneticPr fontId="2"/>
  </si>
  <si>
    <t>設計金額</t>
    <rPh sb="0" eb="2">
      <t>セッケイ</t>
    </rPh>
    <rPh sb="2" eb="4">
      <t>キンガク</t>
    </rPh>
    <phoneticPr fontId="2"/>
  </si>
  <si>
    <t>工事名</t>
    <rPh sb="0" eb="3">
      <t>コウジメイ</t>
    </rPh>
    <phoneticPr fontId="2"/>
  </si>
  <si>
    <t>金額</t>
    <rPh sb="0" eb="2">
      <t>キンガク</t>
    </rPh>
    <phoneticPr fontId="2"/>
  </si>
  <si>
    <t>C</t>
  </si>
  <si>
    <t>数量</t>
    <rPh sb="0" eb="2">
      <t>スウリョウ</t>
    </rPh>
    <phoneticPr fontId="2"/>
  </si>
  <si>
    <t>逆止弁付ボール弁</t>
  </si>
  <si>
    <t>ｍ3</t>
  </si>
  <si>
    <t>式</t>
    <rPh sb="0" eb="1">
      <t>シキ</t>
    </rPh>
    <phoneticPr fontId="2"/>
  </si>
  <si>
    <t>共通費</t>
  </si>
  <si>
    <t>B-2</t>
  </si>
  <si>
    <t>現場管理費</t>
  </si>
  <si>
    <t>B-1</t>
  </si>
  <si>
    <t>名称</t>
    <rPh sb="0" eb="2">
      <t>メイショウ</t>
    </rPh>
    <phoneticPr fontId="2"/>
  </si>
  <si>
    <t>規格</t>
    <rPh sb="0" eb="2">
      <t>キカク</t>
    </rPh>
    <phoneticPr fontId="2"/>
  </si>
  <si>
    <t>B</t>
  </si>
  <si>
    <t>コンクリート打設手間</t>
    <rPh sb="6" eb="7">
      <t>ダ</t>
    </rPh>
    <rPh sb="7" eb="8">
      <t>セツ</t>
    </rPh>
    <rPh sb="8" eb="10">
      <t>テマ</t>
    </rPh>
    <phoneticPr fontId="2"/>
  </si>
  <si>
    <t>A</t>
  </si>
  <si>
    <t>直接工事費</t>
  </si>
  <si>
    <t>箇所</t>
  </si>
  <si>
    <t>D</t>
  </si>
  <si>
    <t>単価</t>
  </si>
  <si>
    <t>単位</t>
    <rPh sb="0" eb="2">
      <t>タンイ</t>
    </rPh>
    <phoneticPr fontId="2"/>
  </si>
  <si>
    <t/>
  </si>
  <si>
    <t>養生</t>
  </si>
  <si>
    <t>消費税相当額</t>
  </si>
  <si>
    <t>％</t>
  </si>
  <si>
    <t>総計</t>
  </si>
  <si>
    <t>1)</t>
  </si>
  <si>
    <t>2)</t>
  </si>
  <si>
    <t>m2</t>
    <phoneticPr fontId="2"/>
  </si>
  <si>
    <t>仮設</t>
    <phoneticPr fontId="2"/>
  </si>
  <si>
    <t>塗装</t>
    <phoneticPr fontId="2"/>
  </si>
  <si>
    <t>共通仮設費</t>
    <phoneticPr fontId="2"/>
  </si>
  <si>
    <t>床付け</t>
    <rPh sb="0" eb="2">
      <t>トコツ</t>
    </rPh>
    <phoneticPr fontId="3"/>
  </si>
  <si>
    <t>FC=21　SL=15</t>
    <phoneticPr fontId="2"/>
  </si>
  <si>
    <t>工事価格　改め</t>
    <rPh sb="5" eb="6">
      <t>アラタ</t>
    </rPh>
    <phoneticPr fontId="2"/>
  </si>
  <si>
    <t>共通費　計</t>
    <rPh sb="0" eb="3">
      <t>キョウツウヒ</t>
    </rPh>
    <phoneticPr fontId="2"/>
  </si>
  <si>
    <t>m</t>
    <phoneticPr fontId="2"/>
  </si>
  <si>
    <t>　〃</t>
    <phoneticPr fontId="2"/>
  </si>
  <si>
    <t>m3</t>
    <phoneticPr fontId="2"/>
  </si>
  <si>
    <t>塗装</t>
    <phoneticPr fontId="2"/>
  </si>
  <si>
    <t>A + B</t>
    <phoneticPr fontId="2"/>
  </si>
  <si>
    <t>墨出し</t>
    <phoneticPr fontId="2"/>
  </si>
  <si>
    <t>解体撤去</t>
    <phoneticPr fontId="2"/>
  </si>
  <si>
    <t>分別積込運搬</t>
    <rPh sb="0" eb="2">
      <t>ブンベツ</t>
    </rPh>
    <phoneticPr fontId="2"/>
  </si>
  <si>
    <t>廃材処分</t>
    <phoneticPr fontId="2"/>
  </si>
  <si>
    <t>小計</t>
    <rPh sb="0" eb="2">
      <t>shoukei</t>
    </rPh>
    <phoneticPr fontId="26"/>
  </si>
  <si>
    <t>積込み運搬</t>
    <rPh sb="0" eb="2">
      <t>ツ</t>
    </rPh>
    <rPh sb="3" eb="5">
      <t>コミウンパン</t>
    </rPh>
    <phoneticPr fontId="2"/>
  </si>
  <si>
    <t>がれき類</t>
    <rPh sb="3" eb="4">
      <t>ルイ</t>
    </rPh>
    <phoneticPr fontId="2"/>
  </si>
  <si>
    <t>ボード類</t>
    <rPh sb="3" eb="4">
      <t>ルイ</t>
    </rPh>
    <phoneticPr fontId="2"/>
  </si>
  <si>
    <t>石膏ボード</t>
    <rPh sb="0" eb="1">
      <t>ルイ</t>
    </rPh>
    <phoneticPr fontId="26"/>
  </si>
  <si>
    <t>廃材処分</t>
    <rPh sb="0" eb="2">
      <t>ハイザイショブン</t>
    </rPh>
    <phoneticPr fontId="2"/>
  </si>
  <si>
    <t>ｱｽﾌｧﾙﾄ､ﾓﾙﾀﾙ類</t>
    <rPh sb="0" eb="12">
      <t>ルイイッパンケンザイ</t>
    </rPh>
    <phoneticPr fontId="2"/>
  </si>
  <si>
    <t>t=50</t>
    <phoneticPr fontId="26"/>
  </si>
  <si>
    <t>m2</t>
    <phoneticPr fontId="26"/>
  </si>
  <si>
    <t>（消費税込み）</t>
    <rPh sb="0" eb="1">
      <t>ショウヒゼイコミ</t>
    </rPh>
    <phoneticPr fontId="2"/>
  </si>
  <si>
    <t>3)</t>
    <phoneticPr fontId="2"/>
  </si>
  <si>
    <t>機械設備工事</t>
    <rPh sb="0" eb="6">
      <t xml:space="preserve">キカイセツビコウジ </t>
    </rPh>
    <phoneticPr fontId="2"/>
  </si>
  <si>
    <t>機械基礎工</t>
    <rPh sb="0" eb="4">
      <t xml:space="preserve">キカイキソ </t>
    </rPh>
    <rPh sb="4" eb="5">
      <t xml:space="preserve">コウ </t>
    </rPh>
    <phoneticPr fontId="2"/>
  </si>
  <si>
    <t>内装改修</t>
    <rPh sb="0" eb="2">
      <t xml:space="preserve">ナイソウ </t>
    </rPh>
    <rPh sb="2" eb="4">
      <t xml:space="preserve">カイシュウ </t>
    </rPh>
    <phoneticPr fontId="2"/>
  </si>
  <si>
    <t>基礎コンクリート</t>
    <phoneticPr fontId="2"/>
  </si>
  <si>
    <t>コンクリートコテ仕上げ</t>
    <rPh sb="0" eb="1">
      <t>ドマ</t>
    </rPh>
    <phoneticPr fontId="2"/>
  </si>
  <si>
    <t>計</t>
    <rPh sb="0" eb="1">
      <t xml:space="preserve">ケイ </t>
    </rPh>
    <phoneticPr fontId="2"/>
  </si>
  <si>
    <t>解体</t>
    <rPh sb="0" eb="2">
      <t xml:space="preserve">カイタイ </t>
    </rPh>
    <phoneticPr fontId="2"/>
  </si>
  <si>
    <t>2-1</t>
    <phoneticPr fontId="26"/>
  </si>
  <si>
    <t>2-2</t>
    <phoneticPr fontId="2"/>
  </si>
  <si>
    <t>2-3</t>
    <phoneticPr fontId="2"/>
  </si>
  <si>
    <t>（外部）</t>
    <rPh sb="1" eb="3">
      <t xml:space="preserve">ガイブ </t>
    </rPh>
    <phoneticPr fontId="26"/>
  </si>
  <si>
    <t>下地せっこうボードt=9共</t>
    <rPh sb="0" eb="1">
      <t>、</t>
    </rPh>
    <phoneticPr fontId="2"/>
  </si>
  <si>
    <t>t=6　目透かし張</t>
    <rPh sb="4" eb="6">
      <t xml:space="preserve">メスカシバリ </t>
    </rPh>
    <phoneticPr fontId="26"/>
  </si>
  <si>
    <t>（内部天井）</t>
    <rPh sb="1" eb="3">
      <t xml:space="preserve">ナイブ </t>
    </rPh>
    <rPh sb="3" eb="5">
      <t>テンジョウ</t>
    </rPh>
    <phoneticPr fontId="2"/>
  </si>
  <si>
    <t>基礎天端</t>
    <rPh sb="0" eb="2">
      <t xml:space="preserve">キソ </t>
    </rPh>
    <rPh sb="2" eb="3">
      <t xml:space="preserve">テンバ </t>
    </rPh>
    <rPh sb="3" eb="4">
      <t xml:space="preserve">ハシ </t>
    </rPh>
    <phoneticPr fontId="2"/>
  </si>
  <si>
    <t>（天井）</t>
    <rPh sb="0" eb="4">
      <t>ヤネ</t>
    </rPh>
    <phoneticPr fontId="2"/>
  </si>
  <si>
    <t>t=9.5　クロス下地</t>
    <rPh sb="9" eb="11">
      <t xml:space="preserve">シタジ </t>
    </rPh>
    <phoneticPr fontId="26"/>
  </si>
  <si>
    <t>開口補強</t>
    <rPh sb="0" eb="4">
      <t xml:space="preserve">カイコウホキョウ </t>
    </rPh>
    <phoneticPr fontId="26"/>
  </si>
  <si>
    <t>ヶ所</t>
    <phoneticPr fontId="26"/>
  </si>
  <si>
    <t>既存軽量鉄骨天井下地</t>
    <rPh sb="0" eb="2">
      <t xml:space="preserve">キゾン </t>
    </rPh>
    <rPh sb="2" eb="3">
      <t xml:space="preserve">ケイリョウテッコツ </t>
    </rPh>
    <rPh sb="6" eb="10">
      <t xml:space="preserve">テンジョウシタジ </t>
    </rPh>
    <phoneticPr fontId="2"/>
  </si>
  <si>
    <t>岩綿吸音板張り</t>
    <rPh sb="0" eb="2">
      <t>gunmen</t>
    </rPh>
    <rPh sb="2" eb="5">
      <t xml:space="preserve">キュウオンバン </t>
    </rPh>
    <rPh sb="5" eb="6">
      <t xml:space="preserve">バリ </t>
    </rPh>
    <phoneticPr fontId="26"/>
  </si>
  <si>
    <t>石膏ボード張り</t>
    <rPh sb="0" eb="2">
      <t xml:space="preserve">セッコウボード </t>
    </rPh>
    <rPh sb="5" eb="6">
      <t xml:space="preserve">バリ </t>
    </rPh>
    <phoneticPr fontId="26"/>
  </si>
  <si>
    <t>t=9 フラットタイプ捨張工法</t>
    <rPh sb="11" eb="15">
      <t xml:space="preserve">ステバリコウホウ </t>
    </rPh>
    <phoneticPr fontId="26"/>
  </si>
  <si>
    <t>t=9.5</t>
    <rPh sb="0" eb="5">
      <t xml:space="preserve">メスカシバリ </t>
    </rPh>
    <phoneticPr fontId="26"/>
  </si>
  <si>
    <t>石膏ボード目透かし張り</t>
    <rPh sb="0" eb="2">
      <t xml:space="preserve">セッコウボード </t>
    </rPh>
    <phoneticPr fontId="26"/>
  </si>
  <si>
    <t>ケイカル板目透かし張り</t>
    <phoneticPr fontId="26"/>
  </si>
  <si>
    <t>t=6.0</t>
    <phoneticPr fontId="26"/>
  </si>
  <si>
    <t>化粧石膏ボード張り</t>
    <rPh sb="0" eb="2">
      <t xml:space="preserve">ケショウ </t>
    </rPh>
    <rPh sb="2" eb="4">
      <t xml:space="preserve">セッコウボード </t>
    </rPh>
    <rPh sb="7" eb="8">
      <t xml:space="preserve">バリ </t>
    </rPh>
    <phoneticPr fontId="26"/>
  </si>
  <si>
    <t>t=9.5（ジプトーン同等）</t>
    <rPh sb="11" eb="13">
      <t xml:space="preserve">ドウトウ </t>
    </rPh>
    <phoneticPr fontId="26"/>
  </si>
  <si>
    <t>下地石膏ボードt=9共</t>
    <rPh sb="0" eb="2">
      <t xml:space="preserve">シタジ </t>
    </rPh>
    <rPh sb="2" eb="4">
      <t xml:space="preserve">セッコウボード </t>
    </rPh>
    <rPh sb="10" eb="11">
      <t xml:space="preserve">トモ </t>
    </rPh>
    <phoneticPr fontId="26"/>
  </si>
  <si>
    <t>ビニルクロス張り</t>
    <rPh sb="6" eb="7">
      <t xml:space="preserve">バリ </t>
    </rPh>
    <phoneticPr fontId="26"/>
  </si>
  <si>
    <t>天井</t>
    <rPh sb="0" eb="2">
      <t xml:space="preserve">テンジョウ </t>
    </rPh>
    <phoneticPr fontId="26"/>
  </si>
  <si>
    <t>中級品</t>
    <rPh sb="0" eb="3">
      <t xml:space="preserve">チュウキュウヒン </t>
    </rPh>
    <phoneticPr fontId="26"/>
  </si>
  <si>
    <t>OP塗り</t>
    <rPh sb="2" eb="3">
      <t xml:space="preserve">ヌリ </t>
    </rPh>
    <phoneticPr fontId="2"/>
  </si>
  <si>
    <t>内部天井ボード面</t>
    <rPh sb="0" eb="2">
      <t xml:space="preserve">ナイブ </t>
    </rPh>
    <rPh sb="2" eb="4">
      <t xml:space="preserve">テンジョウ </t>
    </rPh>
    <phoneticPr fontId="2"/>
  </si>
  <si>
    <t>EP塗り</t>
    <rPh sb="2" eb="3">
      <t xml:space="preserve">ヌリ </t>
    </rPh>
    <phoneticPr fontId="2"/>
  </si>
  <si>
    <t>内部足場</t>
    <rPh sb="0" eb="2">
      <t xml:space="preserve">ナイブ </t>
    </rPh>
    <phoneticPr fontId="2"/>
  </si>
  <si>
    <t>清掃・片付け</t>
    <phoneticPr fontId="2"/>
  </si>
  <si>
    <t>回</t>
    <phoneticPr fontId="2"/>
  </si>
  <si>
    <t>（空調　機械基礎）</t>
    <rPh sb="1" eb="3">
      <t xml:space="preserve">クウチョウ </t>
    </rPh>
    <rPh sb="4" eb="6">
      <t xml:space="preserve">キカイ </t>
    </rPh>
    <rPh sb="6" eb="8">
      <t xml:space="preserve">キソ </t>
    </rPh>
    <phoneticPr fontId="2"/>
  </si>
  <si>
    <t>空調　機械基礎　計</t>
    <rPh sb="0" eb="2">
      <t xml:space="preserve">クウチョウ </t>
    </rPh>
    <rPh sb="3" eb="5">
      <t xml:space="preserve">キカイ </t>
    </rPh>
    <rPh sb="5" eb="7">
      <t xml:space="preserve">キソ </t>
    </rPh>
    <rPh sb="8" eb="9">
      <t xml:space="preserve">ケイ </t>
    </rPh>
    <phoneticPr fontId="2"/>
  </si>
  <si>
    <t>（受変電　機械基礎）</t>
    <rPh sb="1" eb="4">
      <t xml:space="preserve">ジュヘンデン </t>
    </rPh>
    <rPh sb="5" eb="7">
      <t xml:space="preserve">キカイ </t>
    </rPh>
    <rPh sb="7" eb="9">
      <t xml:space="preserve">キソ </t>
    </rPh>
    <phoneticPr fontId="2"/>
  </si>
  <si>
    <t>受変電　機械基礎　計</t>
    <rPh sb="0" eb="3">
      <t xml:space="preserve">ジュヘンデン </t>
    </rPh>
    <rPh sb="4" eb="6">
      <t xml:space="preserve">キカイ </t>
    </rPh>
    <rPh sb="6" eb="8">
      <t xml:space="preserve">キソ </t>
    </rPh>
    <rPh sb="9" eb="10">
      <t xml:space="preserve">ケイ </t>
    </rPh>
    <phoneticPr fontId="2"/>
  </si>
  <si>
    <t>h=150〜300</t>
    <phoneticPr fontId="26"/>
  </si>
  <si>
    <t>ｱｽﾌｧﾙﾄ舗装土間ｶｯﾀｰ切</t>
    <rPh sb="6" eb="8">
      <t xml:space="preserve">ホソウ </t>
    </rPh>
    <rPh sb="8" eb="10">
      <t xml:space="preserve">ドマ </t>
    </rPh>
    <rPh sb="14" eb="15">
      <t xml:space="preserve">キリ </t>
    </rPh>
    <phoneticPr fontId="26"/>
  </si>
  <si>
    <t>ｱｽﾌｧﾙﾄ舗装土間解体</t>
    <rPh sb="6" eb="8">
      <t xml:space="preserve">ホソウ </t>
    </rPh>
    <phoneticPr fontId="26"/>
  </si>
  <si>
    <t>石膏ボード撤去</t>
    <rPh sb="0" eb="2">
      <t xml:space="preserve">セッコウボード </t>
    </rPh>
    <rPh sb="5" eb="7">
      <t xml:space="preserve">テッキョ </t>
    </rPh>
    <phoneticPr fontId="26"/>
  </si>
  <si>
    <t>ケイカル板撤去</t>
    <rPh sb="5" eb="7">
      <t xml:space="preserve">テッキョ </t>
    </rPh>
    <phoneticPr fontId="26"/>
  </si>
  <si>
    <t>軽量鉄骨下地はそのまま</t>
    <phoneticPr fontId="26"/>
  </si>
  <si>
    <t>〃</t>
    <phoneticPr fontId="26"/>
  </si>
  <si>
    <t>岩綿吸音板t=9撤去</t>
    <rPh sb="0" eb="2">
      <t>gunmen</t>
    </rPh>
    <rPh sb="8" eb="10">
      <t xml:space="preserve">テッキョ </t>
    </rPh>
    <phoneticPr fontId="26"/>
  </si>
  <si>
    <t>砕石事業</t>
    <rPh sb="0" eb="2">
      <t xml:space="preserve">サイセキ </t>
    </rPh>
    <rPh sb="2" eb="4">
      <t xml:space="preserve">ジギョウ </t>
    </rPh>
    <phoneticPr fontId="2"/>
  </si>
  <si>
    <t>新材　基礎下</t>
    <rPh sb="0" eb="2">
      <t xml:space="preserve">シンザイ </t>
    </rPh>
    <rPh sb="3" eb="6">
      <t xml:space="preserve">キソシタ </t>
    </rPh>
    <phoneticPr fontId="2"/>
  </si>
  <si>
    <t>異形鉄筋</t>
    <rPh sb="0" eb="2">
      <t xml:space="preserve">イケイ </t>
    </rPh>
    <rPh sb="2" eb="4">
      <t xml:space="preserve">テッキン </t>
    </rPh>
    <phoneticPr fontId="2"/>
  </si>
  <si>
    <t>再生材　基礎下</t>
    <rPh sb="0" eb="2">
      <t xml:space="preserve">サイセイ </t>
    </rPh>
    <rPh sb="2" eb="3">
      <t xml:space="preserve">シンザイ </t>
    </rPh>
    <rPh sb="4" eb="7">
      <t xml:space="preserve">キソシタ </t>
    </rPh>
    <phoneticPr fontId="2"/>
  </si>
  <si>
    <t>金ごて　防水下地程度</t>
    <rPh sb="0" eb="1">
      <t xml:space="preserve">カネ </t>
    </rPh>
    <rPh sb="4" eb="8">
      <t xml:space="preserve">ボウスイシタジ </t>
    </rPh>
    <rPh sb="8" eb="10">
      <t xml:space="preserve">テイド </t>
    </rPh>
    <phoneticPr fontId="2"/>
  </si>
  <si>
    <t>式</t>
    <rPh sb="0" eb="1">
      <t xml:space="preserve">シキ </t>
    </rPh>
    <phoneticPr fontId="2"/>
  </si>
  <si>
    <t>人力</t>
    <rPh sb="0" eb="2">
      <t xml:space="preserve">ジンリキ </t>
    </rPh>
    <phoneticPr fontId="2"/>
  </si>
  <si>
    <t>人力、ポンプ</t>
    <rPh sb="0" eb="2">
      <t xml:space="preserve">ジンリキ </t>
    </rPh>
    <phoneticPr fontId="2"/>
  </si>
  <si>
    <t>1200x1200程度</t>
    <rPh sb="9" eb="11">
      <t xml:space="preserve">テイド </t>
    </rPh>
    <phoneticPr fontId="26"/>
  </si>
  <si>
    <t>t=9</t>
    <phoneticPr fontId="26"/>
  </si>
  <si>
    <t>脚立並列、ﾛｰﾘﾝｸﾞﾀﾜｰ</t>
    <rPh sb="0" eb="2">
      <t xml:space="preserve">キャタツ </t>
    </rPh>
    <rPh sb="2" eb="4">
      <t xml:space="preserve">ヘイレツ </t>
    </rPh>
    <phoneticPr fontId="2"/>
  </si>
  <si>
    <t>設計内訳明細書（金抜）</t>
    <rPh sb="0" eb="2">
      <t xml:space="preserve">セッケイ </t>
    </rPh>
    <rPh sb="2" eb="7">
      <t>ウチワケメイサイショ</t>
    </rPh>
    <rPh sb="8" eb="10">
      <t xml:space="preserve">キンヌキ </t>
    </rPh>
    <phoneticPr fontId="2"/>
  </si>
  <si>
    <t>B-4</t>
  </si>
  <si>
    <t>アスベスト事前調査</t>
    <rPh sb="5" eb="9">
      <t xml:space="preserve">ジゼンチョウサ </t>
    </rPh>
    <phoneticPr fontId="2"/>
  </si>
  <si>
    <t>調査・分析</t>
    <rPh sb="0" eb="2">
      <t xml:space="preserve">チョウサ </t>
    </rPh>
    <rPh sb="3" eb="5">
      <t xml:space="preserve">ブンセキ テイセイ ブンセキ ケンタイ </t>
    </rPh>
    <phoneticPr fontId="2"/>
  </si>
  <si>
    <t>（定性分析2検体）</t>
    <phoneticPr fontId="2"/>
  </si>
  <si>
    <r>
      <t>香南香美老人ホーム組合　令和</t>
    </r>
    <r>
      <rPr>
        <sz val="14"/>
        <rFont val="游ゴシック"/>
        <family val="3"/>
        <charset val="128"/>
      </rPr>
      <t>5</t>
    </r>
    <r>
      <rPr>
        <sz val="14"/>
        <rFont val="ヒラギノ角ゴ Pro W3"/>
        <family val="3"/>
        <charset val="128"/>
      </rPr>
      <t>年度三宝荘設備改修工事</t>
    </r>
    <rPh sb="0" eb="2">
      <t xml:space="preserve">コウナン </t>
    </rPh>
    <rPh sb="2" eb="4">
      <t xml:space="preserve">カミ </t>
    </rPh>
    <rPh sb="4" eb="6">
      <t xml:space="preserve">ロウジンホーム </t>
    </rPh>
    <rPh sb="9" eb="11">
      <t xml:space="preserve">クミアイ </t>
    </rPh>
    <rPh sb="12" eb="14">
      <t xml:space="preserve">レイワ </t>
    </rPh>
    <rPh sb="15" eb="17">
      <t xml:space="preserve">ネンド </t>
    </rPh>
    <rPh sb="17" eb="20">
      <t xml:space="preserve">サンポウソウ </t>
    </rPh>
    <rPh sb="20" eb="26">
      <t xml:space="preserve">セツビカイシュウコウジ </t>
    </rPh>
    <phoneticPr fontId="2"/>
  </si>
  <si>
    <t>小  計</t>
  </si>
  <si>
    <t>㎥</t>
  </si>
  <si>
    <t>仕上げ材、材料類5.5Ｋm以下</t>
    <rPh sb="0" eb="2">
      <t>シア</t>
    </rPh>
    <rPh sb="3" eb="4">
      <t>ザイ</t>
    </rPh>
    <rPh sb="5" eb="8">
      <t>ザイリョウルイ</t>
    </rPh>
    <rPh sb="13" eb="15">
      <t>イカ</t>
    </rPh>
    <phoneticPr fontId="32"/>
  </si>
  <si>
    <t>取り壊し発生材運搬費</t>
  </si>
  <si>
    <t>2トン車　ｺﾝｸﾘｰﾄ類　5.5Ｋm以下</t>
    <rPh sb="3" eb="4">
      <t>シャ</t>
    </rPh>
    <rPh sb="11" eb="12">
      <t>ルイ</t>
    </rPh>
    <rPh sb="18" eb="20">
      <t>イカ</t>
    </rPh>
    <phoneticPr fontId="32"/>
  </si>
  <si>
    <t>取り壊し発生材運搬費</t>
    <rPh sb="0" eb="1">
      <t>ト</t>
    </rPh>
    <rPh sb="2" eb="3">
      <t>コワ</t>
    </rPh>
    <rPh sb="4" eb="7">
      <t>ハッセイザイ</t>
    </rPh>
    <rPh sb="7" eb="10">
      <t>ウンパンヒ</t>
    </rPh>
    <phoneticPr fontId="32"/>
  </si>
  <si>
    <t>Ｋg</t>
    <phoneticPr fontId="32"/>
  </si>
  <si>
    <t>水銀含有物　蛍光灯、電池類</t>
    <rPh sb="0" eb="2">
      <t>スイギン</t>
    </rPh>
    <rPh sb="2" eb="3">
      <t>フク</t>
    </rPh>
    <rPh sb="3" eb="5">
      <t>ユウブツ</t>
    </rPh>
    <rPh sb="6" eb="9">
      <t>ケイコウトウ</t>
    </rPh>
    <rPh sb="10" eb="13">
      <t>デンチルイ</t>
    </rPh>
    <phoneticPr fontId="32"/>
  </si>
  <si>
    <t>処分費</t>
    <rPh sb="0" eb="3">
      <t>ショブンヒ</t>
    </rPh>
    <phoneticPr fontId="32"/>
  </si>
  <si>
    <t>㎥</t>
    <phoneticPr fontId="32"/>
  </si>
  <si>
    <t>樹脂類</t>
    <rPh sb="0" eb="3">
      <t>ジュシルイ</t>
    </rPh>
    <phoneticPr fontId="32"/>
  </si>
  <si>
    <t>金属類　軽量品</t>
    <rPh sb="0" eb="3">
      <t>キンゾクルイ</t>
    </rPh>
    <rPh sb="4" eb="7">
      <t>ケイリョウヒン</t>
    </rPh>
    <phoneticPr fontId="32"/>
  </si>
  <si>
    <t>撤去処分費</t>
  </si>
  <si>
    <t>3-4</t>
  </si>
  <si>
    <t>(D)</t>
  </si>
  <si>
    <t>図示　(D)</t>
    <rPh sb="0" eb="2">
      <t>ズシ</t>
    </rPh>
    <phoneticPr fontId="32"/>
  </si>
  <si>
    <t>通路誘導灯撤去</t>
    <rPh sb="5" eb="7">
      <t>テッキョ</t>
    </rPh>
    <phoneticPr fontId="32"/>
  </si>
  <si>
    <t>(C)</t>
  </si>
  <si>
    <t>図示　(C)</t>
    <rPh sb="0" eb="2">
      <t>ズシ</t>
    </rPh>
    <phoneticPr fontId="32"/>
  </si>
  <si>
    <t>(B')</t>
  </si>
  <si>
    <t>図示　(B')</t>
    <rPh sb="0" eb="2">
      <t>ズシ</t>
    </rPh>
    <phoneticPr fontId="32"/>
  </si>
  <si>
    <t>誘導灯撤去</t>
  </si>
  <si>
    <t>(B)</t>
  </si>
  <si>
    <t>図示　(B)</t>
    <rPh sb="0" eb="2">
      <t>ズシ</t>
    </rPh>
    <phoneticPr fontId="32"/>
  </si>
  <si>
    <t>(A1)</t>
  </si>
  <si>
    <t>図示　(A1)</t>
    <rPh sb="0" eb="2">
      <t>ズシ</t>
    </rPh>
    <phoneticPr fontId="32"/>
  </si>
  <si>
    <t>(A')</t>
  </si>
  <si>
    <t>図示　(A')</t>
    <rPh sb="0" eb="2">
      <t>ズシ</t>
    </rPh>
    <phoneticPr fontId="32"/>
  </si>
  <si>
    <t>(A)</t>
  </si>
  <si>
    <t>図示　(A)</t>
    <rPh sb="0" eb="2">
      <t>ズシ</t>
    </rPh>
    <phoneticPr fontId="32"/>
  </si>
  <si>
    <t>誘導灯撤去</t>
    <rPh sb="3" eb="5">
      <t>テッキョ</t>
    </rPh>
    <phoneticPr fontId="32"/>
  </si>
  <si>
    <t>r3</t>
  </si>
  <si>
    <t>図示　r3</t>
    <rPh sb="0" eb="2">
      <t>ズシ</t>
    </rPh>
    <phoneticPr fontId="32"/>
  </si>
  <si>
    <t>非常灯撤去</t>
  </si>
  <si>
    <t>r2</t>
  </si>
  <si>
    <t>図示　r2</t>
    <rPh sb="0" eb="2">
      <t>ズシ</t>
    </rPh>
    <phoneticPr fontId="32"/>
  </si>
  <si>
    <t>r1</t>
  </si>
  <si>
    <t>図示　r1</t>
    <rPh sb="0" eb="2">
      <t>ズシ</t>
    </rPh>
    <phoneticPr fontId="32"/>
  </si>
  <si>
    <t>r</t>
  </si>
  <si>
    <t>図示　r</t>
    <rPh sb="0" eb="2">
      <t>ズシ</t>
    </rPh>
    <phoneticPr fontId="32"/>
  </si>
  <si>
    <t>非常灯撤去</t>
    <rPh sb="3" eb="5">
      <t>テッキョ</t>
    </rPh>
    <phoneticPr fontId="32"/>
  </si>
  <si>
    <t>F2b</t>
  </si>
  <si>
    <t>図示　F2b</t>
    <rPh sb="0" eb="2">
      <t>ズシ</t>
    </rPh>
    <phoneticPr fontId="32"/>
  </si>
  <si>
    <t>照明器具撤去</t>
  </si>
  <si>
    <t>に</t>
  </si>
  <si>
    <t>図示　に</t>
    <rPh sb="0" eb="2">
      <t>ズシ</t>
    </rPh>
    <phoneticPr fontId="32"/>
  </si>
  <si>
    <t>な</t>
  </si>
  <si>
    <t>図示　な</t>
    <rPh sb="0" eb="2">
      <t>ズシ</t>
    </rPh>
    <phoneticPr fontId="32"/>
  </si>
  <si>
    <t>と</t>
  </si>
  <si>
    <t>図示　と</t>
    <rPh sb="0" eb="2">
      <t>ズシ</t>
    </rPh>
    <phoneticPr fontId="32"/>
  </si>
  <si>
    <t>て</t>
  </si>
  <si>
    <t>図示　て</t>
    <rPh sb="0" eb="2">
      <t>ズシ</t>
    </rPh>
    <phoneticPr fontId="32"/>
  </si>
  <si>
    <t>つ</t>
  </si>
  <si>
    <t>図示　つ</t>
    <rPh sb="0" eb="2">
      <t>ズシ</t>
    </rPh>
    <phoneticPr fontId="32"/>
  </si>
  <si>
    <t>ち</t>
  </si>
  <si>
    <t>図示　ち</t>
    <rPh sb="0" eb="2">
      <t>ズシ</t>
    </rPh>
    <phoneticPr fontId="32"/>
  </si>
  <si>
    <t>そ</t>
  </si>
  <si>
    <t>図示　そ</t>
    <rPh sb="0" eb="2">
      <t>ズシ</t>
    </rPh>
    <phoneticPr fontId="32"/>
  </si>
  <si>
    <t>せ</t>
  </si>
  <si>
    <t>図示　せ</t>
    <rPh sb="0" eb="2">
      <t>ズシ</t>
    </rPh>
    <phoneticPr fontId="32"/>
  </si>
  <si>
    <t>す</t>
  </si>
  <si>
    <t>図示　す</t>
    <rPh sb="0" eb="2">
      <t>ズシ</t>
    </rPh>
    <phoneticPr fontId="32"/>
  </si>
  <si>
    <t>き</t>
  </si>
  <si>
    <t>図示　き</t>
    <rPh sb="0" eb="2">
      <t>ズシ</t>
    </rPh>
    <phoneticPr fontId="32"/>
  </si>
  <si>
    <t>か’</t>
  </si>
  <si>
    <t>図示　か’</t>
    <rPh sb="0" eb="2">
      <t>ズシ</t>
    </rPh>
    <phoneticPr fontId="32"/>
  </si>
  <si>
    <t>か</t>
  </si>
  <si>
    <t>図示　か</t>
    <rPh sb="0" eb="2">
      <t>ズシ</t>
    </rPh>
    <phoneticPr fontId="32"/>
  </si>
  <si>
    <t>お</t>
  </si>
  <si>
    <t>図示　お</t>
    <rPh sb="0" eb="2">
      <t>ズシ</t>
    </rPh>
    <phoneticPr fontId="32"/>
  </si>
  <si>
    <t>う</t>
  </si>
  <si>
    <t>図示　う</t>
    <rPh sb="0" eb="2">
      <t>ズシ</t>
    </rPh>
    <phoneticPr fontId="32"/>
  </si>
  <si>
    <t>い</t>
  </si>
  <si>
    <t>図示　い</t>
    <rPh sb="0" eb="2">
      <t>ズシ</t>
    </rPh>
    <phoneticPr fontId="32"/>
  </si>
  <si>
    <t>あ</t>
  </si>
  <si>
    <t>図示　あ</t>
    <rPh sb="0" eb="2">
      <t>ズシ</t>
    </rPh>
    <phoneticPr fontId="32"/>
  </si>
  <si>
    <t>s</t>
  </si>
  <si>
    <t>図示　s</t>
    <rPh sb="0" eb="2">
      <t>ズシ</t>
    </rPh>
    <phoneticPr fontId="32"/>
  </si>
  <si>
    <t>q’</t>
  </si>
  <si>
    <t>図示　q’</t>
    <rPh sb="0" eb="2">
      <t>ズシ</t>
    </rPh>
    <phoneticPr fontId="32"/>
  </si>
  <si>
    <t>q</t>
  </si>
  <si>
    <t>図示　q</t>
    <rPh sb="0" eb="2">
      <t>ズシ</t>
    </rPh>
    <phoneticPr fontId="32"/>
  </si>
  <si>
    <t>p</t>
  </si>
  <si>
    <t>図示　p</t>
    <rPh sb="0" eb="2">
      <t>ズシ</t>
    </rPh>
    <phoneticPr fontId="32"/>
  </si>
  <si>
    <t>n</t>
  </si>
  <si>
    <t>図示　n</t>
    <rPh sb="0" eb="2">
      <t>ズシ</t>
    </rPh>
    <phoneticPr fontId="32"/>
  </si>
  <si>
    <t>m</t>
  </si>
  <si>
    <t>図示　m</t>
    <rPh sb="0" eb="2">
      <t>ズシ</t>
    </rPh>
    <phoneticPr fontId="32"/>
  </si>
  <si>
    <t>k</t>
  </si>
  <si>
    <t>図示　k</t>
    <rPh sb="0" eb="2">
      <t>ズシ</t>
    </rPh>
    <phoneticPr fontId="32"/>
  </si>
  <si>
    <t>j</t>
  </si>
  <si>
    <t>図示　j</t>
    <rPh sb="0" eb="2">
      <t>ズシ</t>
    </rPh>
    <phoneticPr fontId="32"/>
  </si>
  <si>
    <t>i</t>
  </si>
  <si>
    <t>図示　i</t>
    <rPh sb="0" eb="2">
      <t>ズシ</t>
    </rPh>
    <phoneticPr fontId="32"/>
  </si>
  <si>
    <t>g</t>
  </si>
  <si>
    <t>図示　g</t>
    <rPh sb="0" eb="2">
      <t>ズシ</t>
    </rPh>
    <phoneticPr fontId="32"/>
  </si>
  <si>
    <t>f</t>
  </si>
  <si>
    <t>図示　f</t>
    <rPh sb="0" eb="2">
      <t>ズシ</t>
    </rPh>
    <phoneticPr fontId="32"/>
  </si>
  <si>
    <t>e</t>
  </si>
  <si>
    <t>図示　e</t>
    <rPh sb="0" eb="2">
      <t>ズシ</t>
    </rPh>
    <phoneticPr fontId="32"/>
  </si>
  <si>
    <t>d</t>
  </si>
  <si>
    <t>図示　d</t>
    <rPh sb="0" eb="2">
      <t>ズシ</t>
    </rPh>
    <phoneticPr fontId="32"/>
  </si>
  <si>
    <t>b</t>
  </si>
  <si>
    <t>図示　b</t>
    <rPh sb="0" eb="2">
      <t>ズシ</t>
    </rPh>
    <phoneticPr fontId="32"/>
  </si>
  <si>
    <t>a</t>
  </si>
  <si>
    <t>図示　a</t>
    <rPh sb="0" eb="2">
      <t>ズシ</t>
    </rPh>
    <phoneticPr fontId="32"/>
  </si>
  <si>
    <t>Z</t>
  </si>
  <si>
    <t>図示　Z</t>
    <rPh sb="0" eb="2">
      <t>ズシ</t>
    </rPh>
    <phoneticPr fontId="32"/>
  </si>
  <si>
    <t>Y2(L)</t>
  </si>
  <si>
    <t>図示　Y2(L)</t>
    <rPh sb="0" eb="2">
      <t>ズシ</t>
    </rPh>
    <phoneticPr fontId="32"/>
  </si>
  <si>
    <t>Ｙ2</t>
  </si>
  <si>
    <t>図示　Ｙ2</t>
    <rPh sb="0" eb="2">
      <t>ズシ</t>
    </rPh>
    <phoneticPr fontId="32"/>
  </si>
  <si>
    <t>Ｙ1</t>
  </si>
  <si>
    <t>図示　Ｙ1</t>
    <rPh sb="0" eb="2">
      <t>ズシ</t>
    </rPh>
    <phoneticPr fontId="32"/>
  </si>
  <si>
    <t>Y</t>
  </si>
  <si>
    <t>図示　Y</t>
    <rPh sb="0" eb="2">
      <t>ズシ</t>
    </rPh>
    <phoneticPr fontId="32"/>
  </si>
  <si>
    <t>X</t>
  </si>
  <si>
    <t>図示　X</t>
    <rPh sb="0" eb="2">
      <t>ズシ</t>
    </rPh>
    <phoneticPr fontId="32"/>
  </si>
  <si>
    <t>Ｗ4Ｐ</t>
  </si>
  <si>
    <t>図示　Ｗ4Ｐ</t>
    <rPh sb="0" eb="2">
      <t>ズシ</t>
    </rPh>
    <phoneticPr fontId="32"/>
  </si>
  <si>
    <t>W3Ｐ</t>
  </si>
  <si>
    <t>図示　W3Ｐ</t>
    <rPh sb="0" eb="2">
      <t>ズシ</t>
    </rPh>
    <phoneticPr fontId="32"/>
  </si>
  <si>
    <t>W-2</t>
  </si>
  <si>
    <t>図示　W-2</t>
    <rPh sb="0" eb="2">
      <t>ズシ</t>
    </rPh>
    <phoneticPr fontId="32"/>
  </si>
  <si>
    <t>W-1</t>
  </si>
  <si>
    <t>図示　W-1</t>
    <rPh sb="0" eb="2">
      <t>ズシ</t>
    </rPh>
    <phoneticPr fontId="32"/>
  </si>
  <si>
    <t>W</t>
  </si>
  <si>
    <t>図示　W</t>
    <rPh sb="0" eb="2">
      <t>ズシ</t>
    </rPh>
    <phoneticPr fontId="32"/>
  </si>
  <si>
    <t>U(L)</t>
  </si>
  <si>
    <t>図示　U(L)</t>
    <rPh sb="0" eb="2">
      <t>ズシ</t>
    </rPh>
    <phoneticPr fontId="32"/>
  </si>
  <si>
    <t>U-1</t>
  </si>
  <si>
    <t>図示　U-1</t>
    <rPh sb="0" eb="2">
      <t>ズシ</t>
    </rPh>
    <phoneticPr fontId="32"/>
  </si>
  <si>
    <t>U</t>
  </si>
  <si>
    <t>図示　U</t>
    <rPh sb="0" eb="2">
      <t>ズシ</t>
    </rPh>
    <phoneticPr fontId="32"/>
  </si>
  <si>
    <t>T</t>
  </si>
  <si>
    <t>図示　T</t>
    <rPh sb="0" eb="2">
      <t>ズシ</t>
    </rPh>
    <phoneticPr fontId="32"/>
  </si>
  <si>
    <t>S</t>
  </si>
  <si>
    <t>図示　S</t>
    <rPh sb="0" eb="2">
      <t>ズシ</t>
    </rPh>
    <phoneticPr fontId="32"/>
  </si>
  <si>
    <t>R</t>
  </si>
  <si>
    <t>図示　R</t>
    <rPh sb="0" eb="2">
      <t>ズシ</t>
    </rPh>
    <phoneticPr fontId="32"/>
  </si>
  <si>
    <t>Q</t>
  </si>
  <si>
    <t>図示　Q</t>
    <rPh sb="0" eb="2">
      <t>ズシ</t>
    </rPh>
    <phoneticPr fontId="32"/>
  </si>
  <si>
    <t>P</t>
  </si>
  <si>
    <t>図示　P</t>
    <rPh sb="0" eb="2">
      <t>ズシ</t>
    </rPh>
    <phoneticPr fontId="32"/>
  </si>
  <si>
    <t>O</t>
  </si>
  <si>
    <t>図示　O</t>
    <rPh sb="0" eb="2">
      <t>ズシ</t>
    </rPh>
    <phoneticPr fontId="32"/>
  </si>
  <si>
    <t>N</t>
  </si>
  <si>
    <t>図示　N</t>
    <rPh sb="0" eb="2">
      <t>ズシ</t>
    </rPh>
    <phoneticPr fontId="32"/>
  </si>
  <si>
    <t>Ｍ4</t>
  </si>
  <si>
    <t>図示　Ｍ4</t>
    <rPh sb="0" eb="2">
      <t>ズシ</t>
    </rPh>
    <phoneticPr fontId="32"/>
  </si>
  <si>
    <t>M-2</t>
  </si>
  <si>
    <t>図示　M2</t>
    <rPh sb="0" eb="2">
      <t>ズシ</t>
    </rPh>
    <phoneticPr fontId="32"/>
  </si>
  <si>
    <t>M1</t>
  </si>
  <si>
    <t>図示　M1</t>
    <rPh sb="0" eb="2">
      <t>ズシ</t>
    </rPh>
    <phoneticPr fontId="32"/>
  </si>
  <si>
    <t>M</t>
  </si>
  <si>
    <t>図示　M</t>
    <rPh sb="0" eb="2">
      <t>ズシ</t>
    </rPh>
    <phoneticPr fontId="32"/>
  </si>
  <si>
    <t>L</t>
  </si>
  <si>
    <t>図示　L</t>
    <rPh sb="0" eb="2">
      <t>ズシ</t>
    </rPh>
    <phoneticPr fontId="32"/>
  </si>
  <si>
    <t>Ｋb</t>
  </si>
  <si>
    <t>図示　Ｋb</t>
    <rPh sb="0" eb="2">
      <t>ズシ</t>
    </rPh>
    <phoneticPr fontId="32"/>
  </si>
  <si>
    <t>J1</t>
  </si>
  <si>
    <t>図示　J1</t>
    <rPh sb="0" eb="2">
      <t>ズシ</t>
    </rPh>
    <phoneticPr fontId="32"/>
  </si>
  <si>
    <t>J</t>
  </si>
  <si>
    <t>図示　J</t>
    <rPh sb="0" eb="2">
      <t>ズシ</t>
    </rPh>
    <phoneticPr fontId="32"/>
  </si>
  <si>
    <t>I1</t>
  </si>
  <si>
    <t>図示　I1</t>
    <rPh sb="0" eb="2">
      <t>ズシ</t>
    </rPh>
    <phoneticPr fontId="32"/>
  </si>
  <si>
    <t>I'</t>
  </si>
  <si>
    <t>図示　I'</t>
    <rPh sb="0" eb="2">
      <t>ズシ</t>
    </rPh>
    <phoneticPr fontId="32"/>
  </si>
  <si>
    <t>I</t>
  </si>
  <si>
    <t>図示　I</t>
    <rPh sb="0" eb="2">
      <t>ズシ</t>
    </rPh>
    <phoneticPr fontId="32"/>
  </si>
  <si>
    <t>H1</t>
  </si>
  <si>
    <t>図示　H1</t>
    <rPh sb="0" eb="2">
      <t>ズシ</t>
    </rPh>
    <phoneticPr fontId="32"/>
  </si>
  <si>
    <t>Ｈb</t>
  </si>
  <si>
    <t>図示　Ｈb</t>
    <rPh sb="0" eb="2">
      <t>ズシ</t>
    </rPh>
    <phoneticPr fontId="32"/>
  </si>
  <si>
    <t>H</t>
  </si>
  <si>
    <t>図示　H</t>
    <rPh sb="0" eb="2">
      <t>ズシ</t>
    </rPh>
    <phoneticPr fontId="32"/>
  </si>
  <si>
    <t>Ｇ1</t>
  </si>
  <si>
    <t>図示　Ｇ1</t>
    <rPh sb="0" eb="2">
      <t>ズシ</t>
    </rPh>
    <phoneticPr fontId="32"/>
  </si>
  <si>
    <t>G</t>
  </si>
  <si>
    <t>図示　G</t>
    <rPh sb="0" eb="2">
      <t>ズシ</t>
    </rPh>
    <phoneticPr fontId="32"/>
  </si>
  <si>
    <t>F2</t>
  </si>
  <si>
    <t>図示　F2</t>
    <rPh sb="0" eb="2">
      <t>ズシ</t>
    </rPh>
    <phoneticPr fontId="32"/>
  </si>
  <si>
    <t>F1</t>
  </si>
  <si>
    <t>図示　F1</t>
    <rPh sb="0" eb="2">
      <t>ズシ</t>
    </rPh>
    <phoneticPr fontId="32"/>
  </si>
  <si>
    <t>F</t>
  </si>
  <si>
    <t>図示　F</t>
    <rPh sb="0" eb="2">
      <t>ズシ</t>
    </rPh>
    <phoneticPr fontId="32"/>
  </si>
  <si>
    <t>E</t>
  </si>
  <si>
    <t>図示　E</t>
    <rPh sb="0" eb="2">
      <t>ズシ</t>
    </rPh>
    <phoneticPr fontId="32"/>
  </si>
  <si>
    <t>D(L)</t>
  </si>
  <si>
    <t>図示　D(L)</t>
    <rPh sb="0" eb="2">
      <t>ズシ</t>
    </rPh>
    <phoneticPr fontId="32"/>
  </si>
  <si>
    <t>図示　C</t>
    <rPh sb="0" eb="2">
      <t>ズシ</t>
    </rPh>
    <phoneticPr fontId="32"/>
  </si>
  <si>
    <t>図示　B</t>
    <rPh sb="0" eb="2">
      <t>ズシ</t>
    </rPh>
    <phoneticPr fontId="32"/>
  </si>
  <si>
    <t>台</t>
    <rPh sb="0" eb="1">
      <t>ダイ</t>
    </rPh>
    <phoneticPr fontId="32"/>
  </si>
  <si>
    <t>図示　A</t>
    <rPh sb="0" eb="2">
      <t>ズシ</t>
    </rPh>
    <phoneticPr fontId="32"/>
  </si>
  <si>
    <t>照明器具撤去</t>
    <rPh sb="4" eb="6">
      <t>テッキョ</t>
    </rPh>
    <phoneticPr fontId="32"/>
  </si>
  <si>
    <t>照明器具　撤去工事</t>
  </si>
  <si>
    <t>3-3</t>
  </si>
  <si>
    <t>本</t>
    <rPh sb="0" eb="1">
      <t>ホン</t>
    </rPh>
    <phoneticPr fontId="32"/>
  </si>
  <si>
    <t>2P アース付き3m</t>
  </si>
  <si>
    <t>2P アース付き3m　撤去</t>
    <rPh sb="11" eb="13">
      <t>テッキョ</t>
    </rPh>
    <phoneticPr fontId="32"/>
  </si>
  <si>
    <t>配線用ダクト 埋込</t>
  </si>
  <si>
    <t>調光スイッチx1     樹脂Ｐ</t>
  </si>
  <si>
    <t>調光スイッチx1    樹脂Ｐ　撤去</t>
    <rPh sb="16" eb="18">
      <t>テッキョ</t>
    </rPh>
    <phoneticPr fontId="32"/>
  </si>
  <si>
    <t>埋込スイッチ 大角型</t>
  </si>
  <si>
    <t>1P15Ax1+3W15Ax1樹脂Ｐ</t>
  </si>
  <si>
    <t>1P15Ax1+3W15Ax1樹脂Ｐ　撤去</t>
    <rPh sb="19" eb="21">
      <t>テッキョ</t>
    </rPh>
    <phoneticPr fontId="32"/>
  </si>
  <si>
    <t>3W15Ax1     樹脂Ｐ</t>
  </si>
  <si>
    <t>3W15Ax1     樹脂Ｐ　撤去</t>
    <rPh sb="16" eb="18">
      <t>テッキョ</t>
    </rPh>
    <phoneticPr fontId="32"/>
  </si>
  <si>
    <t>1W15Ax1+x強弱SW1 樹脂Ｐ</t>
  </si>
  <si>
    <t>1W15Ax1+x強弱SW1 樹脂Ｐ　撤去</t>
    <rPh sb="19" eb="21">
      <t>テッキョ</t>
    </rPh>
    <phoneticPr fontId="32"/>
  </si>
  <si>
    <t>個</t>
    <rPh sb="0" eb="1">
      <t>コ</t>
    </rPh>
    <phoneticPr fontId="32"/>
  </si>
  <si>
    <t>1P15Ax1+ﾀｲﾏｰx1 樹脂Ｐ</t>
  </si>
  <si>
    <t>1P15Ax1+ﾀｲﾏｰx1 樹脂Ｐ　撤去</t>
    <rPh sb="19" eb="21">
      <t>テッキョ</t>
    </rPh>
    <phoneticPr fontId="32"/>
  </si>
  <si>
    <t>1P15Ax1     樹脂Ｐ</t>
  </si>
  <si>
    <t>1P15Ax1     樹脂Ｐ　撤去</t>
    <rPh sb="16" eb="18">
      <t>テッキョ</t>
    </rPh>
    <phoneticPr fontId="32"/>
  </si>
  <si>
    <t>VVF1.6-3C　撤去</t>
  </si>
  <si>
    <t>ケーブル(管路)</t>
  </si>
  <si>
    <t>VVF1.6-2C　撤去</t>
  </si>
  <si>
    <t>m</t>
    <phoneticPr fontId="32"/>
  </si>
  <si>
    <t>VVF2.0-3C　撤去</t>
    <phoneticPr fontId="32"/>
  </si>
  <si>
    <t>ケーブル(ﾋﾟｯﾄ､天井内)</t>
  </si>
  <si>
    <t>VVF1.6-3C　撤去</t>
    <phoneticPr fontId="32"/>
  </si>
  <si>
    <t>VVF1.6-2C　撤去</t>
    <rPh sb="10" eb="12">
      <t>テッキョ</t>
    </rPh>
    <phoneticPr fontId="32"/>
  </si>
  <si>
    <t>電灯分岐　撤去工事</t>
  </si>
  <si>
    <t>3-2</t>
  </si>
  <si>
    <t>6KV CVT38 屋内型</t>
  </si>
  <si>
    <t>6KV CVT38 屋外型　撤去</t>
    <rPh sb="11" eb="12">
      <t>ソト</t>
    </rPh>
    <phoneticPr fontId="32"/>
  </si>
  <si>
    <t>ケーブル端末処理材</t>
  </si>
  <si>
    <t>6KV CVT38 屋内型　撤去</t>
    <rPh sb="14" eb="16">
      <t>テッキョ</t>
    </rPh>
    <phoneticPr fontId="32"/>
  </si>
  <si>
    <t>6KV CVT 38　撤去</t>
  </si>
  <si>
    <t>ケーブル(FEP管路)</t>
  </si>
  <si>
    <t>受変電　撤去工事</t>
  </si>
  <si>
    <t>3-1</t>
  </si>
  <si>
    <t>構内敷きならし</t>
  </si>
  <si>
    <t>機械（ﾊﾞｯｸﾎｰ0.13m3）</t>
  </si>
  <si>
    <t>埋め戻し</t>
  </si>
  <si>
    <t>保護砂</t>
  </si>
  <si>
    <t>Ｈ0～2ｍ</t>
  </si>
  <si>
    <t>機械掘削</t>
  </si>
  <si>
    <t>㎡</t>
  </si>
  <si>
    <t>A-5-10 再生密度100㎡未満</t>
  </si>
  <si>
    <t>アスファルト復旧</t>
  </si>
  <si>
    <t>単道</t>
  </si>
  <si>
    <t>アスファルトカッター切</t>
  </si>
  <si>
    <t>生コン　180Ｋ　</t>
    <rPh sb="0" eb="1">
      <t>ナマ</t>
    </rPh>
    <phoneticPr fontId="32"/>
  </si>
  <si>
    <t>コンクリ-ト</t>
    <phoneticPr fontId="32"/>
  </si>
  <si>
    <t>コンクリート類</t>
    <rPh sb="6" eb="7">
      <t>ルイ</t>
    </rPh>
    <phoneticPr fontId="32"/>
  </si>
  <si>
    <t>積み込み</t>
    <rPh sb="0" eb="1">
      <t>ツ</t>
    </rPh>
    <rPh sb="2" eb="3">
      <t>コ</t>
    </rPh>
    <phoneticPr fontId="32"/>
  </si>
  <si>
    <t>コンクリート取り壊し</t>
    <rPh sb="6" eb="7">
      <t>ト</t>
    </rPh>
    <rPh sb="8" eb="9">
      <t>コワ</t>
    </rPh>
    <phoneticPr fontId="32"/>
  </si>
  <si>
    <t>コンクリートカッター切</t>
    <rPh sb="10" eb="11">
      <t>キリ</t>
    </rPh>
    <phoneticPr fontId="32"/>
  </si>
  <si>
    <t>低圧用</t>
  </si>
  <si>
    <t>埋設表示シート</t>
  </si>
  <si>
    <t>ﾋﾟﾝ</t>
  </si>
  <si>
    <t>埋設標</t>
  </si>
  <si>
    <t>600□x600 H1-6</t>
  </si>
  <si>
    <t>ﾊﾝﾄﾞﾎｰﾙ(既製品)蓋R8K-60共</t>
  </si>
  <si>
    <t>面</t>
    <rPh sb="0" eb="1">
      <t>メン</t>
    </rPh>
    <phoneticPr fontId="32"/>
  </si>
  <si>
    <t>ｳｫｰﾙﾎﾞｯｸｽ共</t>
  </si>
  <si>
    <t>ﾊﾟﾙｽ検出器</t>
  </si>
  <si>
    <t>200X200X100 SUS製防水型</t>
  </si>
  <si>
    <t>ﾌﾟﾙﾎﾞｯｸｽ</t>
  </si>
  <si>
    <t>防水接続材料</t>
  </si>
  <si>
    <t>FEP 30 地中</t>
  </si>
  <si>
    <t>電線管</t>
  </si>
  <si>
    <t>HIVE 28 露出</t>
  </si>
  <si>
    <t>CVVS　2sq-6C</t>
  </si>
  <si>
    <t>ケーブル(FEP管路)</t>
    <phoneticPr fontId="32"/>
  </si>
  <si>
    <t>CVVS　2sq-6C</t>
    <phoneticPr fontId="32"/>
  </si>
  <si>
    <t>デマンド監視　設備工事</t>
  </si>
  <si>
    <t>2-3</t>
  </si>
  <si>
    <t>900□x900 H2-9</t>
  </si>
  <si>
    <t>ﾊﾝﾄﾞﾎｰﾙ(既製品)蓋R2K-60共</t>
  </si>
  <si>
    <t>800X800X700 SUS製防水型</t>
  </si>
  <si>
    <t>400X400X300 SUS製防水型</t>
  </si>
  <si>
    <t>ﾌﾟﾙﾎﾞｯｸｽ　指定色焼付塗装</t>
  </si>
  <si>
    <t>FEP 65 地中</t>
  </si>
  <si>
    <t>FEP 50 地中</t>
  </si>
  <si>
    <t>HIVE 70 露出</t>
  </si>
  <si>
    <t>HIVE 54 露出</t>
  </si>
  <si>
    <t>ｍ</t>
    <phoneticPr fontId="32"/>
  </si>
  <si>
    <t>HIVE 36 露出</t>
    <phoneticPr fontId="32"/>
  </si>
  <si>
    <t>電線管</t>
    <phoneticPr fontId="32"/>
  </si>
  <si>
    <t>CVVS　2sq-3C</t>
  </si>
  <si>
    <t>CVT　100sq</t>
  </si>
  <si>
    <t>CVT　60sq</t>
  </si>
  <si>
    <t>CVT　38sq</t>
  </si>
  <si>
    <t>IV 8  x1</t>
  </si>
  <si>
    <t>IV 60sq  x1</t>
  </si>
  <si>
    <t>電    線(FEP管路)</t>
  </si>
  <si>
    <t>IV 38sq  x1</t>
  </si>
  <si>
    <t>IV 22sq  x1</t>
  </si>
  <si>
    <t>IV 14sq  x1</t>
  </si>
  <si>
    <t>IV 8sq  x1</t>
  </si>
  <si>
    <t>IV 60sq  x1</t>
    <phoneticPr fontId="32"/>
  </si>
  <si>
    <t>電    線(管路)</t>
  </si>
  <si>
    <t>動力幹線　設備工事</t>
  </si>
  <si>
    <t>2-2</t>
  </si>
  <si>
    <t>式</t>
    <phoneticPr fontId="32"/>
  </si>
  <si>
    <t>電気保安協会立会検査費</t>
    <rPh sb="0" eb="6">
      <t>デンキホアンキョウカイ</t>
    </rPh>
    <rPh sb="6" eb="11">
      <t>タチアイケンサヒ</t>
    </rPh>
    <phoneticPr fontId="32"/>
  </si>
  <si>
    <t>0.13m3　20Ｋm以下</t>
    <rPh sb="11" eb="13">
      <t>イカ</t>
    </rPh>
    <phoneticPr fontId="32"/>
  </si>
  <si>
    <t>バックホー運搬費</t>
    <rPh sb="5" eb="8">
      <t>ウンパンヒ</t>
    </rPh>
    <phoneticPr fontId="32"/>
  </si>
  <si>
    <t>構内敷きならし</t>
    <rPh sb="0" eb="3">
      <t>コウナイシ</t>
    </rPh>
    <phoneticPr fontId="32"/>
  </si>
  <si>
    <t>埋め戻し</t>
    <rPh sb="0" eb="1">
      <t>ウ</t>
    </rPh>
    <rPh sb="2" eb="3">
      <t>モド</t>
    </rPh>
    <phoneticPr fontId="32"/>
  </si>
  <si>
    <t>機械（ﾊﾞｯｸﾎｰ0.13m3）</t>
    <rPh sb="0" eb="2">
      <t>キカイ</t>
    </rPh>
    <phoneticPr fontId="32"/>
  </si>
  <si>
    <t>保護砂</t>
    <rPh sb="0" eb="3">
      <t>ホゴスナ</t>
    </rPh>
    <phoneticPr fontId="32"/>
  </si>
  <si>
    <t>Ｈ0～2ｍ</t>
    <phoneticPr fontId="32"/>
  </si>
  <si>
    <t>機械掘削</t>
    <rPh sb="0" eb="2">
      <t>キカイ</t>
    </rPh>
    <rPh sb="2" eb="4">
      <t>クッサク</t>
    </rPh>
    <phoneticPr fontId="32"/>
  </si>
  <si>
    <t>㎡</t>
    <phoneticPr fontId="32"/>
  </si>
  <si>
    <t>A-5-10 再生密度100㎡未満</t>
    <rPh sb="7" eb="11">
      <t>サイセイミツド</t>
    </rPh>
    <rPh sb="15" eb="17">
      <t>ミマン</t>
    </rPh>
    <phoneticPr fontId="32"/>
  </si>
  <si>
    <t>アスファルト復旧</t>
    <rPh sb="6" eb="8">
      <t>フッキュウ</t>
    </rPh>
    <phoneticPr fontId="32"/>
  </si>
  <si>
    <t>単道</t>
    <rPh sb="0" eb="1">
      <t>タン</t>
    </rPh>
    <rPh sb="1" eb="2">
      <t>ミチ</t>
    </rPh>
    <phoneticPr fontId="32"/>
  </si>
  <si>
    <t>アスファルトカッター切</t>
    <rPh sb="10" eb="11">
      <t>キリ</t>
    </rPh>
    <phoneticPr fontId="32"/>
  </si>
  <si>
    <t>高圧用</t>
  </si>
  <si>
    <t>基</t>
    <phoneticPr fontId="32"/>
  </si>
  <si>
    <t>900□x600 H2-6</t>
    <phoneticPr fontId="32"/>
  </si>
  <si>
    <t>ﾊﾝﾄﾞﾎｰﾙ(既製品)蓋R8K-60共</t>
    <phoneticPr fontId="32"/>
  </si>
  <si>
    <t>D種 打込式</t>
  </si>
  <si>
    <t>接地工事</t>
  </si>
  <si>
    <t>B種 打込式</t>
  </si>
  <si>
    <t>A・Ｄ種 打込式</t>
    <phoneticPr fontId="32"/>
  </si>
  <si>
    <t>ＡＢＣ粉末１０型用</t>
  </si>
  <si>
    <t>ＡＢＣ粉末１０型用　ABC粉末消火器共</t>
    <rPh sb="13" eb="18">
      <t>フンマツショウカキ</t>
    </rPh>
    <rPh sb="18" eb="19">
      <t>トモ</t>
    </rPh>
    <phoneticPr fontId="32"/>
  </si>
  <si>
    <t>消火器収容箱 SUS製屋外型</t>
  </si>
  <si>
    <t>日</t>
    <rPh sb="0" eb="1">
      <t>ニチ</t>
    </rPh>
    <phoneticPr fontId="32"/>
  </si>
  <si>
    <t>10t　オペレーター付き</t>
    <rPh sb="10" eb="11">
      <t>ツ</t>
    </rPh>
    <phoneticPr fontId="32"/>
  </si>
  <si>
    <t>ラフテーレンクレーン</t>
    <phoneticPr fontId="32"/>
  </si>
  <si>
    <t>基</t>
    <rPh sb="0" eb="1">
      <t>キ</t>
    </rPh>
    <phoneticPr fontId="32"/>
  </si>
  <si>
    <t>屋外防水型(3面体）</t>
  </si>
  <si>
    <t>キュービクル</t>
  </si>
  <si>
    <t>FEP 80 地中</t>
  </si>
  <si>
    <t>HIVE 82 露出</t>
  </si>
  <si>
    <t>HIVE 54 ｲﾝﾍﾟｲ</t>
  </si>
  <si>
    <t>6KV CET 38sq 屋外</t>
  </si>
  <si>
    <t>端末処理</t>
  </si>
  <si>
    <t>6KV CET 38sq 屋内</t>
  </si>
  <si>
    <t>6KV CVT 38</t>
  </si>
  <si>
    <t>ケーブル(ﾋﾟｯﾄ､天井内</t>
  </si>
  <si>
    <t>受変電　設備工事</t>
  </si>
  <si>
    <t>2-1</t>
  </si>
  <si>
    <t>1級</t>
    <phoneticPr fontId="32"/>
  </si>
  <si>
    <t>立会検査費</t>
    <phoneticPr fontId="32"/>
  </si>
  <si>
    <t>個所</t>
  </si>
  <si>
    <t>450□ｱﾙﾐ開口補強共</t>
  </si>
  <si>
    <t>天井点検口</t>
  </si>
  <si>
    <t>定温式 特種  防水型 移設</t>
  </si>
  <si>
    <t>スポット型感知器</t>
  </si>
  <si>
    <t>ｲｵﾝ･光電式 2種 移設</t>
  </si>
  <si>
    <t>煙感知器</t>
  </si>
  <si>
    <t>個所</t>
    <phoneticPr fontId="32"/>
  </si>
  <si>
    <t>差動式 2種　移設</t>
  </si>
  <si>
    <t>樹脂 1連</t>
  </si>
  <si>
    <t>ｶﾊﾞｰﾌﾟﾚｰﾄ</t>
  </si>
  <si>
    <t>OB 102X44 C共</t>
  </si>
  <si>
    <t>ｱｳﾄﾚｯﾄﾎﾞｯｸｽ(VE)</t>
  </si>
  <si>
    <t>AE1.2-4C</t>
    <phoneticPr fontId="32"/>
  </si>
  <si>
    <t>自動火災報知　設備工事</t>
  </si>
  <si>
    <t>1-9</t>
  </si>
  <si>
    <t>音量調節付　移設</t>
  </si>
  <si>
    <t>天井埋込型スピーカー</t>
  </si>
  <si>
    <t>撤去再取付</t>
  </si>
  <si>
    <t>AE1.2-3C</t>
    <phoneticPr fontId="32"/>
  </si>
  <si>
    <t>AE1.2-2C</t>
    <phoneticPr fontId="32"/>
  </si>
  <si>
    <t>放送　設備工事</t>
  </si>
  <si>
    <t>1-8</t>
  </si>
  <si>
    <t>(D-r)</t>
  </si>
  <si>
    <t>図示　(D-r)</t>
  </si>
  <si>
    <t>誘導灯</t>
  </si>
  <si>
    <t>(D-1)</t>
  </si>
  <si>
    <t>図示　(D-1)</t>
  </si>
  <si>
    <t>(CP)</t>
  </si>
  <si>
    <t>図示　(CP)</t>
  </si>
  <si>
    <t>図示　(C)</t>
  </si>
  <si>
    <t>図示　(B')</t>
  </si>
  <si>
    <t>図示　(B)</t>
  </si>
  <si>
    <t>図示　(A')</t>
  </si>
  <si>
    <t>図示　(A)</t>
  </si>
  <si>
    <t>ユニット</t>
  </si>
  <si>
    <t>図示　ユニット</t>
  </si>
  <si>
    <t>照明器具</t>
  </si>
  <si>
    <t>カ’</t>
  </si>
  <si>
    <t>図示　カ’</t>
  </si>
  <si>
    <t>カンキ</t>
  </si>
  <si>
    <t>図示　カンキ</t>
  </si>
  <si>
    <t>ボウハントウ</t>
  </si>
  <si>
    <t>図示　ボウハントウ</t>
  </si>
  <si>
    <t>ソ</t>
  </si>
  <si>
    <t>図示　ソ</t>
    <rPh sb="0" eb="2">
      <t>ズシ</t>
    </rPh>
    <phoneticPr fontId="32"/>
  </si>
  <si>
    <t>セ</t>
  </si>
  <si>
    <t>図示　セ</t>
    <rPh sb="0" eb="2">
      <t>ズシ</t>
    </rPh>
    <phoneticPr fontId="32"/>
  </si>
  <si>
    <t>ス</t>
  </si>
  <si>
    <t>図示　ス</t>
    <rPh sb="0" eb="2">
      <t>ズシ</t>
    </rPh>
    <phoneticPr fontId="32"/>
  </si>
  <si>
    <t>カ</t>
  </si>
  <si>
    <t>図示　カ</t>
    <rPh sb="0" eb="2">
      <t>ズシ</t>
    </rPh>
    <phoneticPr fontId="32"/>
  </si>
  <si>
    <t>オ</t>
  </si>
  <si>
    <t>図示　オ</t>
    <rPh sb="0" eb="2">
      <t>ズシ</t>
    </rPh>
    <phoneticPr fontId="32"/>
  </si>
  <si>
    <t>ウ</t>
  </si>
  <si>
    <t>図示　ウ</t>
    <rPh sb="0" eb="2">
      <t>ズシ</t>
    </rPh>
    <phoneticPr fontId="32"/>
  </si>
  <si>
    <t>イ</t>
  </si>
  <si>
    <t>図示　イ</t>
    <rPh sb="0" eb="2">
      <t>ズシ</t>
    </rPh>
    <phoneticPr fontId="32"/>
  </si>
  <si>
    <t>ア</t>
  </si>
  <si>
    <t>図示　ア</t>
    <rPh sb="0" eb="2">
      <t>ズシ</t>
    </rPh>
    <phoneticPr fontId="32"/>
  </si>
  <si>
    <t>q'</t>
  </si>
  <si>
    <t>図示　q'</t>
    <rPh sb="0" eb="2">
      <t>ズシ</t>
    </rPh>
    <phoneticPr fontId="32"/>
  </si>
  <si>
    <t>図示　qｾ</t>
    <rPh sb="0" eb="2">
      <t>ズシ</t>
    </rPh>
    <phoneticPr fontId="32"/>
  </si>
  <si>
    <t>図示　gｾ</t>
    <rPh sb="0" eb="2">
      <t>ズシ</t>
    </rPh>
    <phoneticPr fontId="32"/>
  </si>
  <si>
    <t>b'</t>
  </si>
  <si>
    <t>図示　b'</t>
    <rPh sb="0" eb="2">
      <t>ズシ</t>
    </rPh>
    <phoneticPr fontId="32"/>
  </si>
  <si>
    <t>Y3</t>
  </si>
  <si>
    <t>図示　Y3</t>
    <rPh sb="0" eb="2">
      <t>ズシ</t>
    </rPh>
    <phoneticPr fontId="32"/>
  </si>
  <si>
    <t>Y2</t>
  </si>
  <si>
    <t>図示　Y2</t>
    <rPh sb="0" eb="2">
      <t>ズシ</t>
    </rPh>
    <phoneticPr fontId="32"/>
  </si>
  <si>
    <t>Y1</t>
  </si>
  <si>
    <t>図示　Y1</t>
    <rPh sb="0" eb="2">
      <t>ズシ</t>
    </rPh>
    <phoneticPr fontId="32"/>
  </si>
  <si>
    <t>XB</t>
  </si>
  <si>
    <t>図示　XB</t>
    <rPh sb="0" eb="2">
      <t>ズシ</t>
    </rPh>
    <phoneticPr fontId="32"/>
  </si>
  <si>
    <t>XA</t>
  </si>
  <si>
    <t>図示　XA</t>
    <rPh sb="0" eb="2">
      <t>ズシ</t>
    </rPh>
    <phoneticPr fontId="32"/>
  </si>
  <si>
    <t>Ｗ6</t>
  </si>
  <si>
    <t>図示　Ｗ6</t>
    <rPh sb="0" eb="2">
      <t>ズシ</t>
    </rPh>
    <phoneticPr fontId="32"/>
  </si>
  <si>
    <t>Ｗ5</t>
  </si>
  <si>
    <t>図示　Ｗ5</t>
    <rPh sb="0" eb="2">
      <t>ズシ</t>
    </rPh>
    <phoneticPr fontId="32"/>
  </si>
  <si>
    <t>Ｗ4</t>
  </si>
  <si>
    <t>図示　Ｗ4</t>
    <rPh sb="0" eb="2">
      <t>ズシ</t>
    </rPh>
    <phoneticPr fontId="32"/>
  </si>
  <si>
    <t>Ｗ3</t>
  </si>
  <si>
    <t>図示　Ｗ3</t>
    <rPh sb="0" eb="2">
      <t>ズシ</t>
    </rPh>
    <phoneticPr fontId="32"/>
  </si>
  <si>
    <t>Ｗ2ＫＷＰ</t>
  </si>
  <si>
    <t>図示　Ｗ2ＫＷＰ</t>
    <rPh sb="0" eb="2">
      <t>ズシ</t>
    </rPh>
    <phoneticPr fontId="32"/>
  </si>
  <si>
    <t>Ｗ2</t>
  </si>
  <si>
    <t>図示　Ｗ2</t>
    <rPh sb="0" eb="2">
      <t>ズシ</t>
    </rPh>
    <phoneticPr fontId="32"/>
  </si>
  <si>
    <t>Ｗ1（i)</t>
  </si>
  <si>
    <t>図示　Ｗ1（i)</t>
    <rPh sb="0" eb="2">
      <t>ズシ</t>
    </rPh>
    <phoneticPr fontId="32"/>
  </si>
  <si>
    <t>V</t>
  </si>
  <si>
    <t>図示　V</t>
    <rPh sb="0" eb="2">
      <t>ズシ</t>
    </rPh>
    <phoneticPr fontId="32"/>
  </si>
  <si>
    <t>U1</t>
  </si>
  <si>
    <t>図示　U1</t>
    <rPh sb="0" eb="2">
      <t>ズシ</t>
    </rPh>
    <phoneticPr fontId="32"/>
  </si>
  <si>
    <t>P PSW</t>
  </si>
  <si>
    <t>図示　P PSW</t>
    <rPh sb="0" eb="2">
      <t>ズシ</t>
    </rPh>
    <phoneticPr fontId="32"/>
  </si>
  <si>
    <t>MWP</t>
  </si>
  <si>
    <t>図示　MWP</t>
    <rPh sb="0" eb="2">
      <t>ズシ</t>
    </rPh>
    <phoneticPr fontId="32"/>
  </si>
  <si>
    <t>M5</t>
  </si>
  <si>
    <t>図示　M5</t>
    <rPh sb="0" eb="2">
      <t>ズシ</t>
    </rPh>
    <phoneticPr fontId="32"/>
  </si>
  <si>
    <t>M4</t>
  </si>
  <si>
    <t>図示　M4</t>
    <rPh sb="0" eb="2">
      <t>ズシ</t>
    </rPh>
    <phoneticPr fontId="32"/>
  </si>
  <si>
    <t>M2A</t>
  </si>
  <si>
    <t>図示　M2A</t>
    <rPh sb="0" eb="2">
      <t>ズシ</t>
    </rPh>
    <phoneticPr fontId="32"/>
  </si>
  <si>
    <t>ML</t>
  </si>
  <si>
    <t>図示　Mセ</t>
    <rPh sb="0" eb="2">
      <t>ズシ</t>
    </rPh>
    <phoneticPr fontId="32"/>
  </si>
  <si>
    <t>Ｌ</t>
  </si>
  <si>
    <t>図示　Ｌ</t>
    <rPh sb="0" eb="2">
      <t>ズシ</t>
    </rPh>
    <phoneticPr fontId="32"/>
  </si>
  <si>
    <t>J1 リモコン</t>
  </si>
  <si>
    <t>図示　J1 リモコン</t>
    <rPh sb="0" eb="2">
      <t>ズシ</t>
    </rPh>
    <phoneticPr fontId="32"/>
  </si>
  <si>
    <t>Hb</t>
  </si>
  <si>
    <t>図示　Hb</t>
    <rPh sb="0" eb="2">
      <t>ズシ</t>
    </rPh>
    <phoneticPr fontId="32"/>
  </si>
  <si>
    <t>G1</t>
  </si>
  <si>
    <t>図示　G1</t>
    <rPh sb="0" eb="2">
      <t>ズシ</t>
    </rPh>
    <phoneticPr fontId="32"/>
  </si>
  <si>
    <t>F2 LDL</t>
  </si>
  <si>
    <t>図示　F2 LDL</t>
    <rPh sb="0" eb="2">
      <t>ズシ</t>
    </rPh>
    <phoneticPr fontId="32"/>
  </si>
  <si>
    <t>E'</t>
  </si>
  <si>
    <t>図示　E'</t>
    <rPh sb="0" eb="2">
      <t>ズシ</t>
    </rPh>
    <phoneticPr fontId="32"/>
  </si>
  <si>
    <t>EL</t>
  </si>
  <si>
    <t>図示　Eセ</t>
    <rPh sb="0" eb="2">
      <t>ズシ</t>
    </rPh>
    <phoneticPr fontId="32"/>
  </si>
  <si>
    <t>照明器具　設備工事</t>
  </si>
  <si>
    <t>1-7</t>
  </si>
  <si>
    <t>壁床 φ55</t>
  </si>
  <si>
    <t>防火区画貫通処理工事</t>
  </si>
  <si>
    <t>28mm　120～150程度</t>
  </si>
  <si>
    <t>ﾀﾞｲﾔﾓﾝﾄﾞﾄﾞﾘﾙ穴明け</t>
  </si>
  <si>
    <t>エンドキャップ</t>
    <phoneticPr fontId="32"/>
  </si>
  <si>
    <t>ジョイナー</t>
    <phoneticPr fontId="32"/>
  </si>
  <si>
    <t xml:space="preserve">2P15A </t>
    <phoneticPr fontId="32"/>
  </si>
  <si>
    <t>ﾌｨｰﾄﾞｲﾝｷｬｯﾌﾟ</t>
  </si>
  <si>
    <t>個</t>
    <phoneticPr fontId="32"/>
  </si>
  <si>
    <t>操作兼用液晶リモコン</t>
    <rPh sb="0" eb="2">
      <t>ソウサ</t>
    </rPh>
    <rPh sb="2" eb="6">
      <t>ケンヨウエキショウ</t>
    </rPh>
    <phoneticPr fontId="32"/>
  </si>
  <si>
    <t>照明制御コントローラ</t>
    <rPh sb="0" eb="2">
      <t>ショウメイ</t>
    </rPh>
    <rPh sb="2" eb="4">
      <t>セイギョ</t>
    </rPh>
    <phoneticPr fontId="32"/>
  </si>
  <si>
    <t>4個用樹脂プレート</t>
  </si>
  <si>
    <t>4個用樹脂プレート共</t>
    <rPh sb="9" eb="10">
      <t>トモ</t>
    </rPh>
    <phoneticPr fontId="32"/>
  </si>
  <si>
    <t>送風機用速調スイッチ</t>
  </si>
  <si>
    <t>LED 位相制御タイプ 樹脂Ｐ</t>
  </si>
  <si>
    <t>埋込調光スイッチ</t>
  </si>
  <si>
    <t>人感センサー用切替スイッチ</t>
  </si>
  <si>
    <t>DC12V  埋込子機</t>
  </si>
  <si>
    <t>明るさセンサー付人感センサー</t>
  </si>
  <si>
    <t>100V8A 埋込親器（広角検知型）</t>
  </si>
  <si>
    <t>1R 2線式    樹脂Ｐ</t>
  </si>
  <si>
    <t>ﾘﾓｺﾝｾﾚｸﾀｽｲｯﾁ</t>
  </si>
  <si>
    <t>片切x1(LEDx1) 新金ﾌﾟﾚｰﾄ共</t>
  </si>
  <si>
    <t>埋込ｽｲｯﾁ</t>
  </si>
  <si>
    <t>丸型 (16) 1方出</t>
  </si>
  <si>
    <t>露出ﾎﾞｯｸｽ(VE)</t>
  </si>
  <si>
    <t>Ｂ型</t>
    <phoneticPr fontId="32"/>
  </si>
  <si>
    <t>MM1用ｺｰﾅｰﾎﾞｯｸｽ</t>
  </si>
  <si>
    <t>A型</t>
    <phoneticPr fontId="32"/>
  </si>
  <si>
    <t>MM1用ｺｰﾅｰﾎﾞｯｸｽ</t>
    <phoneticPr fontId="32"/>
  </si>
  <si>
    <t>A型 1個用</t>
  </si>
  <si>
    <t>MM1用ｽｲｯﾁﾎﾞｯｸｽ</t>
  </si>
  <si>
    <t>B型 40×20</t>
  </si>
  <si>
    <t>1種金属線ぴ(メタルモール)</t>
  </si>
  <si>
    <t>A型 25.4×12.5</t>
  </si>
  <si>
    <t>HIVE 22 露出</t>
  </si>
  <si>
    <t>CPEVS1.2-1P</t>
    <phoneticPr fontId="32"/>
  </si>
  <si>
    <t>VVF2.0-3C</t>
  </si>
  <si>
    <t>VVF1.6-3C</t>
  </si>
  <si>
    <t>VVF1.6-2C</t>
  </si>
  <si>
    <t>VVF1.6-3C</t>
    <phoneticPr fontId="32"/>
  </si>
  <si>
    <t>VVF1.6-2C</t>
    <phoneticPr fontId="32"/>
  </si>
  <si>
    <t>電灯分岐　設備工事</t>
  </si>
  <si>
    <t>1-6</t>
  </si>
  <si>
    <t>63mm　120～150程度</t>
  </si>
  <si>
    <t>50mm　120～150程度</t>
  </si>
  <si>
    <t>個所</t>
    <rPh sb="0" eb="2">
      <t>カショ</t>
    </rPh>
    <phoneticPr fontId="32"/>
  </si>
  <si>
    <t>2P15Ax1     新金Ｐ　　　</t>
  </si>
  <si>
    <t>埋込スイッチ</t>
    <rPh sb="0" eb="2">
      <t>ウメコミ</t>
    </rPh>
    <phoneticPr fontId="32"/>
  </si>
  <si>
    <t>角・深型 (22) 2方出</t>
  </si>
  <si>
    <t>200X200X100 SUS製防水型</t>
    <phoneticPr fontId="32"/>
  </si>
  <si>
    <t>ﾌﾟﾙﾎﾞｯｸｽ</t>
    <phoneticPr fontId="32"/>
  </si>
  <si>
    <t>200X200X100 鋼板製</t>
  </si>
  <si>
    <t>ﾌﾟﾙﾎﾞｯｸｽ　錆止塗装+指定色塗装</t>
  </si>
  <si>
    <t>B型　1個用</t>
  </si>
  <si>
    <t>CV 14-3C</t>
  </si>
  <si>
    <t>CV 5.5sq-3C</t>
  </si>
  <si>
    <t>VVF2.0-3C</t>
    <phoneticPr fontId="32"/>
  </si>
  <si>
    <t>管路</t>
  </si>
  <si>
    <t>空調内機電源・電気温水器電源　設備工事</t>
  </si>
  <si>
    <t>1-5</t>
  </si>
  <si>
    <t>残土処分</t>
    <rPh sb="0" eb="4">
      <t>ザンドショブン</t>
    </rPh>
    <phoneticPr fontId="32"/>
  </si>
  <si>
    <t>人力8</t>
    <rPh sb="0" eb="2">
      <t>ジンリキ</t>
    </rPh>
    <phoneticPr fontId="32"/>
  </si>
  <si>
    <t>人力　（ダンパ運転込み）</t>
    <rPh sb="0" eb="2">
      <t>ジンリキ</t>
    </rPh>
    <rPh sb="7" eb="10">
      <t>ウンテンコ</t>
    </rPh>
    <phoneticPr fontId="32"/>
  </si>
  <si>
    <t>H0～2m</t>
    <phoneticPr fontId="32"/>
  </si>
  <si>
    <t>人力掘削</t>
    <rPh sb="0" eb="2">
      <t>ジンリキ</t>
    </rPh>
    <rPh sb="2" eb="4">
      <t>クッサク</t>
    </rPh>
    <phoneticPr fontId="32"/>
  </si>
  <si>
    <t>丸型用(壁床共用) φ100</t>
  </si>
  <si>
    <t>63mm　120～150程度</t>
    <phoneticPr fontId="32"/>
  </si>
  <si>
    <t>50mm　120～150程度</t>
    <rPh sb="12" eb="14">
      <t>テイド</t>
    </rPh>
    <phoneticPr fontId="32"/>
  </si>
  <si>
    <t>ﾀﾞｲﾔﾓﾝﾄﾞﾄﾞﾘﾙ穴明け</t>
    <rPh sb="12" eb="14">
      <t>アナアケ</t>
    </rPh>
    <phoneticPr fontId="32"/>
  </si>
  <si>
    <t>L-2-B</t>
    <phoneticPr fontId="32"/>
  </si>
  <si>
    <t>電灯盤</t>
  </si>
  <si>
    <t>L-2-A</t>
    <phoneticPr fontId="32"/>
  </si>
  <si>
    <t>L-1-C</t>
    <phoneticPr fontId="32"/>
  </si>
  <si>
    <t>L-1-B</t>
    <phoneticPr fontId="32"/>
  </si>
  <si>
    <t>Ｌ-1-A</t>
    <phoneticPr fontId="32"/>
  </si>
  <si>
    <t>電灯盤</t>
    <rPh sb="0" eb="2">
      <t>デントウ</t>
    </rPh>
    <rPh sb="2" eb="3">
      <t>バン</t>
    </rPh>
    <phoneticPr fontId="32"/>
  </si>
  <si>
    <t>式</t>
    <rPh sb="0" eb="1">
      <t>シキ</t>
    </rPh>
    <phoneticPr fontId="32"/>
  </si>
  <si>
    <t>Ｌ-2</t>
    <phoneticPr fontId="32"/>
  </si>
  <si>
    <t>電灯盤改造</t>
    <rPh sb="0" eb="5">
      <t>デントウバンカイゾウ</t>
    </rPh>
    <phoneticPr fontId="32"/>
  </si>
  <si>
    <t>既設キュービクル改造</t>
    <rPh sb="0" eb="2">
      <t>キセツ</t>
    </rPh>
    <rPh sb="8" eb="10">
      <t>カイゾウ</t>
    </rPh>
    <phoneticPr fontId="32"/>
  </si>
  <si>
    <t>300X300X200 SUS製防水型</t>
  </si>
  <si>
    <t>400X400X300 鋼板製</t>
  </si>
  <si>
    <t>ﾌﾟﾙﾎﾞｯｸｽ　錆止塗装</t>
  </si>
  <si>
    <t>HIVE 36 地中</t>
  </si>
  <si>
    <t>HIVE 36 露出</t>
  </si>
  <si>
    <t>CV 14sq-3C</t>
  </si>
  <si>
    <t>CV 5.5sq-3C</t>
    <phoneticPr fontId="32"/>
  </si>
  <si>
    <t>IV 5.5sq  x1</t>
  </si>
  <si>
    <t>電    線(コロガシ)</t>
  </si>
  <si>
    <t>電灯幹線　設備工事</t>
  </si>
  <si>
    <t>1-4</t>
  </si>
  <si>
    <t>28mm　120～150程度</t>
    <phoneticPr fontId="32"/>
  </si>
  <si>
    <t>収納ﾎﾞｯｸｽ共</t>
  </si>
  <si>
    <t>デマンド監視装置</t>
  </si>
  <si>
    <t>1-3</t>
  </si>
  <si>
    <t>88mm　120～150程度</t>
  </si>
  <si>
    <t>Ｗ600xH70　SUS製ﾁｬﾝﾈﾙﾀﾞｸﾀｰ　ｺﾞﾑﾍﾞｰｽ付</t>
  </si>
  <si>
    <t>配管架台</t>
  </si>
  <si>
    <t>配管天吊金具</t>
  </si>
  <si>
    <t>2次側切り離し</t>
  </si>
  <si>
    <t>動力盤　Ｍ-2</t>
  </si>
  <si>
    <t>11KW以上</t>
  </si>
  <si>
    <t>電動機結線</t>
  </si>
  <si>
    <t>7.5KW以下</t>
  </si>
  <si>
    <t>600X600X400 SUS製防水型</t>
  </si>
  <si>
    <t>500X500X400 SUS製防水型</t>
  </si>
  <si>
    <t>500X500X400 鋼板製</t>
  </si>
  <si>
    <t>400X400X300 VE製 WP</t>
  </si>
  <si>
    <t>300X300X200 VE製 WP</t>
  </si>
  <si>
    <t>HIVE角形2ｹ用ｽﾘｰﾌﾞ無し</t>
  </si>
  <si>
    <t>露出ボﾂクス</t>
  </si>
  <si>
    <t>HIVE 42 露出</t>
  </si>
  <si>
    <t>CV 5.5sq-4C</t>
  </si>
  <si>
    <t>CV 3.5sq-4C</t>
  </si>
  <si>
    <t>CV 5.5sq-4C</t>
    <phoneticPr fontId="32"/>
  </si>
  <si>
    <t>CV 3.5sq-4C</t>
    <phoneticPr fontId="32"/>
  </si>
  <si>
    <t>CV 60sq-3C</t>
  </si>
  <si>
    <t>CV 38sq-3C</t>
  </si>
  <si>
    <t>CV 22sq-3C</t>
  </si>
  <si>
    <t>CV 3.5sq-3C</t>
    <phoneticPr fontId="32"/>
  </si>
  <si>
    <t>CV 60sq-3C</t>
    <phoneticPr fontId="32"/>
  </si>
  <si>
    <t>CV 38sq-3C</t>
    <phoneticPr fontId="32"/>
  </si>
  <si>
    <t>CV 22sq-3C</t>
    <phoneticPr fontId="32"/>
  </si>
  <si>
    <t>IV 5.5sq  x1</t>
    <phoneticPr fontId="32"/>
  </si>
  <si>
    <t>動力分岐設備工事</t>
  </si>
  <si>
    <t>1-2</t>
  </si>
  <si>
    <t>警報盤</t>
    <rPh sb="0" eb="3">
      <t>ケイホウバン</t>
    </rPh>
    <phoneticPr fontId="32"/>
  </si>
  <si>
    <t>ＬＭ-1</t>
    <phoneticPr fontId="32"/>
  </si>
  <si>
    <t>電灯動力盤</t>
    <rPh sb="0" eb="5">
      <t>デントウドウリョクバン</t>
    </rPh>
    <phoneticPr fontId="32"/>
  </si>
  <si>
    <t>Ｍ-2-3</t>
    <phoneticPr fontId="32"/>
  </si>
  <si>
    <t>動力盤</t>
    <rPh sb="0" eb="3">
      <t>ドウリョクバン</t>
    </rPh>
    <phoneticPr fontId="32"/>
  </si>
  <si>
    <t>Ｍ-2-2</t>
    <phoneticPr fontId="32"/>
  </si>
  <si>
    <t>Ｍ-2-1</t>
    <phoneticPr fontId="32"/>
  </si>
  <si>
    <t>Ｍ-1-4</t>
    <phoneticPr fontId="32"/>
  </si>
  <si>
    <t>Ｍ-1-3</t>
    <phoneticPr fontId="32"/>
  </si>
  <si>
    <t>Ｍ-1-2</t>
    <phoneticPr fontId="32"/>
  </si>
  <si>
    <t>Ｍ-1-1</t>
    <phoneticPr fontId="32"/>
  </si>
  <si>
    <t>450□ｱﾙﾐ開口補強共</t>
    <rPh sb="7" eb="9">
      <t>カイコウ</t>
    </rPh>
    <rPh sb="9" eb="12">
      <t>ホキョウトモ</t>
    </rPh>
    <phoneticPr fontId="32"/>
  </si>
  <si>
    <t>天井点検口</t>
    <rPh sb="0" eb="5">
      <t>テンジョウテンケンコウ</t>
    </rPh>
    <phoneticPr fontId="32"/>
  </si>
  <si>
    <t>88mm　120～150程度</t>
    <phoneticPr fontId="32"/>
  </si>
  <si>
    <t>配管架台</t>
    <rPh sb="0" eb="4">
      <t>ハイカンカダイ</t>
    </rPh>
    <phoneticPr fontId="32"/>
  </si>
  <si>
    <t>800X800X700 SUS製防水型</t>
    <phoneticPr fontId="32"/>
  </si>
  <si>
    <t>600X600X500 SUS製防水型</t>
    <phoneticPr fontId="32"/>
  </si>
  <si>
    <t>600X600X400 SUS製防水型</t>
    <phoneticPr fontId="32"/>
  </si>
  <si>
    <t>CVVS　2sq-3C</t>
    <phoneticPr fontId="32"/>
  </si>
  <si>
    <t>CVT　38sq</t>
    <phoneticPr fontId="32"/>
  </si>
  <si>
    <t>CVT　100sq</t>
    <phoneticPr fontId="32"/>
  </si>
  <si>
    <t>CVT　60sq</t>
    <phoneticPr fontId="32"/>
  </si>
  <si>
    <t>電    線(管路)</t>
    <rPh sb="7" eb="9">
      <t>カンロ</t>
    </rPh>
    <phoneticPr fontId="32"/>
  </si>
  <si>
    <t>IV 38sq  x1</t>
    <phoneticPr fontId="32"/>
  </si>
  <si>
    <t>IV 22sq  x1</t>
    <phoneticPr fontId="32"/>
  </si>
  <si>
    <t>IV 14sq  x1</t>
    <phoneticPr fontId="32"/>
  </si>
  <si>
    <t>IV 8sq  x1</t>
    <phoneticPr fontId="32"/>
  </si>
  <si>
    <t>電    線(コロガシ)</t>
    <phoneticPr fontId="32"/>
  </si>
  <si>
    <t>動力幹線設備工事</t>
  </si>
  <si>
    <t>1-1</t>
  </si>
  <si>
    <t>合計</t>
    <rPh sb="0" eb="2">
      <t>ゴウケイ</t>
    </rPh>
    <phoneticPr fontId="32"/>
  </si>
  <si>
    <t>小計</t>
    <rPh sb="0" eb="2">
      <t>ショウケイ</t>
    </rPh>
    <phoneticPr fontId="32"/>
  </si>
  <si>
    <t>撤去処分費</t>
    <rPh sb="0" eb="5">
      <t>テッキョショブンヒ</t>
    </rPh>
    <phoneticPr fontId="32"/>
  </si>
  <si>
    <t>3-4</t>
    <phoneticPr fontId="32"/>
  </si>
  <si>
    <t>照明器具　撤去工事</t>
    <rPh sb="0" eb="4">
      <t>ショウメイキグ</t>
    </rPh>
    <rPh sb="5" eb="9">
      <t>テッキョコウジ</t>
    </rPh>
    <phoneticPr fontId="32"/>
  </si>
  <si>
    <t>3-3</t>
    <phoneticPr fontId="32"/>
  </si>
  <si>
    <t>電灯分岐　撤去工事</t>
    <rPh sb="0" eb="4">
      <t>デントウブンキ</t>
    </rPh>
    <rPh sb="5" eb="7">
      <t>テッキョ</t>
    </rPh>
    <rPh sb="7" eb="9">
      <t>コウジ</t>
    </rPh>
    <phoneticPr fontId="32"/>
  </si>
  <si>
    <t>3-2</t>
    <phoneticPr fontId="32"/>
  </si>
  <si>
    <t>受変電　撤去工事</t>
    <rPh sb="0" eb="3">
      <t>ジュヘンデン</t>
    </rPh>
    <rPh sb="4" eb="8">
      <t>テッキョコウジ</t>
    </rPh>
    <phoneticPr fontId="32"/>
  </si>
  <si>
    <t>3-1</t>
    <phoneticPr fontId="32"/>
  </si>
  <si>
    <t>撤去工事</t>
    <rPh sb="0" eb="4">
      <t>テッキョコウジ</t>
    </rPh>
    <phoneticPr fontId="32"/>
  </si>
  <si>
    <t>3</t>
    <phoneticPr fontId="32"/>
  </si>
  <si>
    <t>デマンド監視　設備工事</t>
    <rPh sb="4" eb="6">
      <t>カンシ</t>
    </rPh>
    <rPh sb="7" eb="11">
      <t>セツビコウジ</t>
    </rPh>
    <phoneticPr fontId="32"/>
  </si>
  <si>
    <t>2-3</t>
    <phoneticPr fontId="32"/>
  </si>
  <si>
    <t>動力幹線　設備工事</t>
    <rPh sb="0" eb="4">
      <t>ドウリョクカンセン</t>
    </rPh>
    <rPh sb="5" eb="9">
      <t>セツビコウジ</t>
    </rPh>
    <phoneticPr fontId="32"/>
  </si>
  <si>
    <t>2-2</t>
    <phoneticPr fontId="32"/>
  </si>
  <si>
    <t>受変電　設備工事</t>
    <rPh sb="0" eb="3">
      <t>ジュヘンデン</t>
    </rPh>
    <rPh sb="4" eb="8">
      <t>セツビコウジ</t>
    </rPh>
    <phoneticPr fontId="32"/>
  </si>
  <si>
    <t>2-1</t>
    <phoneticPr fontId="32"/>
  </si>
  <si>
    <t>構内配電線路</t>
    <rPh sb="0" eb="6">
      <t>コウナイハイデンセンロ</t>
    </rPh>
    <phoneticPr fontId="32"/>
  </si>
  <si>
    <t>2</t>
    <phoneticPr fontId="32"/>
  </si>
  <si>
    <t>自動火災報知　設備工事</t>
    <rPh sb="0" eb="6">
      <t>ジドウカサイホウチ</t>
    </rPh>
    <rPh sb="7" eb="11">
      <t>セツビコウジ</t>
    </rPh>
    <phoneticPr fontId="32"/>
  </si>
  <si>
    <t>1-9</t>
    <phoneticPr fontId="32"/>
  </si>
  <si>
    <t>放送　設備工事</t>
    <rPh sb="0" eb="2">
      <t>ホウソウ</t>
    </rPh>
    <rPh sb="3" eb="7">
      <t>セツビコウジ</t>
    </rPh>
    <phoneticPr fontId="32"/>
  </si>
  <si>
    <t>1-8</t>
    <phoneticPr fontId="32"/>
  </si>
  <si>
    <t>照明器具　設備工事</t>
    <rPh sb="0" eb="4">
      <t>ショウメイキグ</t>
    </rPh>
    <rPh sb="5" eb="9">
      <t>セツビコウジ</t>
    </rPh>
    <phoneticPr fontId="32"/>
  </si>
  <si>
    <t>1-7</t>
    <phoneticPr fontId="32"/>
  </si>
  <si>
    <t>電灯分岐　設備工事</t>
    <rPh sb="0" eb="4">
      <t>デントウブンキ</t>
    </rPh>
    <rPh sb="5" eb="9">
      <t>セツビコウジ</t>
    </rPh>
    <phoneticPr fontId="32"/>
  </si>
  <si>
    <t>1-6</t>
    <phoneticPr fontId="32"/>
  </si>
  <si>
    <t>空調内機電源・電気温水器電源　設備工事</t>
    <rPh sb="0" eb="6">
      <t>クウチョウナイキデンゲン</t>
    </rPh>
    <rPh sb="7" eb="14">
      <t>デンキオンスイキデンゲン</t>
    </rPh>
    <rPh sb="15" eb="19">
      <t>セツビコウジ</t>
    </rPh>
    <phoneticPr fontId="32"/>
  </si>
  <si>
    <t>1-5</t>
    <phoneticPr fontId="32"/>
  </si>
  <si>
    <t>電灯幹線　設備工事</t>
    <rPh sb="0" eb="4">
      <t>デントウカンセン</t>
    </rPh>
    <rPh sb="5" eb="9">
      <t>セツビコウジ</t>
    </rPh>
    <phoneticPr fontId="32"/>
  </si>
  <si>
    <t>1-4</t>
    <phoneticPr fontId="32"/>
  </si>
  <si>
    <t>1-3</t>
    <phoneticPr fontId="32"/>
  </si>
  <si>
    <t>動力分岐設備工事</t>
    <rPh sb="0" eb="2">
      <t>ドウリョク</t>
    </rPh>
    <rPh sb="2" eb="4">
      <t>ブンキ</t>
    </rPh>
    <rPh sb="4" eb="6">
      <t>セツビ</t>
    </rPh>
    <rPh sb="6" eb="8">
      <t>コウジ</t>
    </rPh>
    <phoneticPr fontId="32"/>
  </si>
  <si>
    <t>1-2</t>
    <phoneticPr fontId="32"/>
  </si>
  <si>
    <t>動力幹線設備工事</t>
    <rPh sb="0" eb="4">
      <t>ドウリョクカンセン</t>
    </rPh>
    <rPh sb="4" eb="8">
      <t>セツビコウジ</t>
    </rPh>
    <phoneticPr fontId="32"/>
  </si>
  <si>
    <t>1-1</t>
    <phoneticPr fontId="32"/>
  </si>
  <si>
    <t>屋内工事</t>
    <rPh sb="0" eb="4">
      <t>オクナイコウジ</t>
    </rPh>
    <phoneticPr fontId="32"/>
  </si>
  <si>
    <t>電気設備</t>
    <rPh sb="0" eb="4">
      <t>デンキセツビ</t>
    </rPh>
    <phoneticPr fontId="32"/>
  </si>
  <si>
    <t>E</t>
    <phoneticPr fontId="32"/>
  </si>
  <si>
    <t>備    考</t>
  </si>
  <si>
    <t>金    額</t>
  </si>
  <si>
    <t>単  価</t>
  </si>
  <si>
    <t>単位</t>
  </si>
  <si>
    <t>数  量</t>
  </si>
  <si>
    <t xml:space="preserve">内           容 </t>
  </si>
  <si>
    <t xml:space="preserve">項           目 </t>
  </si>
  <si>
    <t>記号</t>
  </si>
  <si>
    <t>樹脂類</t>
  </si>
  <si>
    <t>処分費</t>
  </si>
  <si>
    <t>kg</t>
  </si>
  <si>
    <t>金属類　軽量品</t>
  </si>
  <si>
    <t>9.0km以下 人力積込(仕上材･材料類)</t>
  </si>
  <si>
    <t>取壊発生材運搬(ﾀﾞﾝﾌﾟ2t積)</t>
  </si>
  <si>
    <t>内装材、材料類、積込</t>
  </si>
  <si>
    <t>積込・運搬</t>
  </si>
  <si>
    <t>箇所</t>
    <phoneticPr fontId="32"/>
  </si>
  <si>
    <t>40A　既存管接続費相当</t>
    <rPh sb="4" eb="12">
      <t>キゾンカンセツゾクヒソウトウ</t>
    </rPh>
    <phoneticPr fontId="32"/>
  </si>
  <si>
    <t>管末処理</t>
    <rPh sb="0" eb="4">
      <t>カンマツショリ</t>
    </rPh>
    <phoneticPr fontId="32"/>
  </si>
  <si>
    <t>25A　既存管接続費相当</t>
    <rPh sb="4" eb="12">
      <t>キゾンカンセツゾクヒソウトウ</t>
    </rPh>
    <phoneticPr fontId="32"/>
  </si>
  <si>
    <t>25mm</t>
    <phoneticPr fontId="32"/>
  </si>
  <si>
    <t>ﾀﾞｸﾄ保温撤去</t>
    <rPh sb="4" eb="8">
      <t>ホオンテッキョ</t>
    </rPh>
    <phoneticPr fontId="32"/>
  </si>
  <si>
    <t>1.0mm</t>
    <phoneticPr fontId="32"/>
  </si>
  <si>
    <t>ﾀﾞｸﾄ撤去</t>
    <rPh sb="4" eb="6">
      <t>テッキョ</t>
    </rPh>
    <phoneticPr fontId="32"/>
  </si>
  <si>
    <t>0.8mm</t>
    <phoneticPr fontId="32"/>
  </si>
  <si>
    <t>0.6mm</t>
    <phoneticPr fontId="32"/>
  </si>
  <si>
    <t>天井･PS 25A （再使用無し）</t>
  </si>
  <si>
    <t>保温撤去(冷温水)ｸﾞﾗｽｳｰﾙ</t>
  </si>
  <si>
    <t>保温撤去(給水仕様)ｸﾞﾗｽｳｰﾙ</t>
  </si>
  <si>
    <t>φ25</t>
  </si>
  <si>
    <t>ビニール管撤去</t>
  </si>
  <si>
    <t>25A</t>
  </si>
  <si>
    <t>鋼管撤去</t>
  </si>
  <si>
    <t>0.5m2以下</t>
  </si>
  <si>
    <t>OAｶﾞﾗﾘ取外し費</t>
    <rPh sb="6" eb="8">
      <t>トリハズ</t>
    </rPh>
    <phoneticPr fontId="32"/>
  </si>
  <si>
    <t>0.4m2以下</t>
  </si>
  <si>
    <t>FCU-12 天カセ形</t>
  </si>
  <si>
    <t>ﾌｧﾝｺｲﾙﾕﾆｯﾄ撤去費</t>
    <rPh sb="10" eb="12">
      <t>テッキョ</t>
    </rPh>
    <phoneticPr fontId="32"/>
  </si>
  <si>
    <t>FCU-8 天カセ形</t>
  </si>
  <si>
    <t>FCU-4 6 天カセ形</t>
  </si>
  <si>
    <t>FCU-2　3 天カセ形</t>
  </si>
  <si>
    <t>撤去工事</t>
  </si>
  <si>
    <t>100mm 厚120～150</t>
  </si>
  <si>
    <t>機械はつり(ﾀﾞｲﾔﾓﾝﾄﾞｶｯﾀｰ)</t>
  </si>
  <si>
    <t>鋼管類 40A(分岐･合流)</t>
  </si>
  <si>
    <t>配管切断接続（保温有り）</t>
  </si>
  <si>
    <t>ころがし CEE2.0sq-3C</t>
  </si>
  <si>
    <t>ﾊﾟｯｹｰｼﾞ制御線</t>
  </si>
  <si>
    <t>ころがし CE 2.0sq4C</t>
  </si>
  <si>
    <t>ﾊﾟｯｹｰｼﾞ電源渡り線</t>
  </si>
  <si>
    <t>500L 40A JIS10K(SS400)</t>
  </si>
  <si>
    <t>SUS製可とう継手</t>
  </si>
  <si>
    <t>300L 20A JIS10K(SS400)</t>
  </si>
  <si>
    <t>組</t>
    <rPh sb="0" eb="1">
      <t>クミ</t>
    </rPh>
    <phoneticPr fontId="32"/>
  </si>
  <si>
    <t>40A</t>
    <phoneticPr fontId="32"/>
  </si>
  <si>
    <t>定流量弁装置</t>
    <rPh sb="0" eb="6">
      <t>テイリュウリョウベンソウチ</t>
    </rPh>
    <phoneticPr fontId="32"/>
  </si>
  <si>
    <t>40A JIS10K(SS400)</t>
  </si>
  <si>
    <t>防振継手（球形）</t>
  </si>
  <si>
    <t>水用 20A</t>
  </si>
  <si>
    <t>安　全　弁</t>
  </si>
  <si>
    <t>40A ねじ込み</t>
  </si>
  <si>
    <t>SUS製ボール弁</t>
  </si>
  <si>
    <t>20A ねじ込み</t>
  </si>
  <si>
    <t>屋外ｶﾞﾙﾊﾞﾆｳﾑ 65A</t>
  </si>
  <si>
    <t>保　温(給湯仕様)ｸﾞﾗｽｳｰﾙ</t>
  </si>
  <si>
    <t>φ9.52×φ15.88</t>
  </si>
  <si>
    <t>冷媒管（保温付､２本ｾｯﾄ）</t>
  </si>
  <si>
    <t>屋外ｶﾞﾙﾊﾞﾆｳﾑ 40A</t>
  </si>
  <si>
    <t>機械･倉庫 40A</t>
  </si>
  <si>
    <t>保　温(給水仕様)ｸﾞﾗｽｳｰﾙ</t>
  </si>
  <si>
    <t>屋外ｶﾞﾙﾊﾞﾆｳﾑ 15A</t>
  </si>
  <si>
    <t>機械･倉庫 15A</t>
  </si>
  <si>
    <t>屋内 40A</t>
  </si>
  <si>
    <t>配管用ステンレス鋼管 SUS</t>
  </si>
  <si>
    <t>屋内 20A</t>
  </si>
  <si>
    <t>（給湯）</t>
    <rPh sb="1" eb="3">
      <t>キュウトウ</t>
    </rPh>
    <phoneticPr fontId="32"/>
  </si>
  <si>
    <t>人力</t>
  </si>
  <si>
    <t>0～1000H</t>
  </si>
  <si>
    <t>人力掘削</t>
  </si>
  <si>
    <t>75mm 厚120～150</t>
  </si>
  <si>
    <t>青銅製 50A</t>
    <phoneticPr fontId="32"/>
  </si>
  <si>
    <t>ゲ　ー　ト　弁　JIS　5K</t>
    <phoneticPr fontId="32"/>
  </si>
  <si>
    <t>屋外土中 φ50</t>
    <phoneticPr fontId="32"/>
  </si>
  <si>
    <t>硬質塩化ﾋﾞﾆﾙ管 (VP)</t>
    <phoneticPr fontId="32"/>
  </si>
  <si>
    <t>屋外土中 φ40</t>
  </si>
  <si>
    <t>硬質塩化ﾋﾞﾆﾙ管 (VP)</t>
  </si>
  <si>
    <t>（排水）</t>
    <rPh sb="1" eb="3">
      <t>ハイスイ</t>
    </rPh>
    <phoneticPr fontId="32"/>
  </si>
  <si>
    <t>50mm 厚120～150</t>
  </si>
  <si>
    <t>鋼管類 20A(分岐･合流)</t>
  </si>
  <si>
    <t>減圧弁</t>
  </si>
  <si>
    <t>保　温　ﾎﾟﾘｽﾁﾚﾝﾌｫｰﾑ</t>
  </si>
  <si>
    <t>（給水）</t>
    <rPh sb="1" eb="3">
      <t>キュウスイ</t>
    </rPh>
    <phoneticPr fontId="32"/>
  </si>
  <si>
    <t>湯水混合水栓取外し・再取付</t>
    <rPh sb="6" eb="8">
      <t>トリハズ</t>
    </rPh>
    <rPh sb="10" eb="13">
      <t>サイトリツケ</t>
    </rPh>
    <phoneticPr fontId="32"/>
  </si>
  <si>
    <t>配管工事</t>
  </si>
  <si>
    <t>100L以下</t>
    <rPh sb="4" eb="6">
      <t>イカ</t>
    </rPh>
    <phoneticPr fontId="32"/>
  </si>
  <si>
    <t>密閉式膨張ﾀﾝｸ据付費</t>
    <rPh sb="0" eb="5">
      <t>ミッペイシキボウチョウ</t>
    </rPh>
    <rPh sb="8" eb="11">
      <t>スエツケヒ</t>
    </rPh>
    <phoneticPr fontId="32"/>
  </si>
  <si>
    <t>最大吸収要領60Ｌ以上</t>
  </si>
  <si>
    <t>最大吸収容量60Ｌ以上</t>
    <rPh sb="4" eb="6">
      <t>ヨウリョウ</t>
    </rPh>
    <phoneticPr fontId="32"/>
  </si>
  <si>
    <t>TEX-1密閉式膨張ﾀﾝｸ</t>
    <rPh sb="5" eb="7">
      <t>ミッペイ</t>
    </rPh>
    <rPh sb="7" eb="8">
      <t>シキ</t>
    </rPh>
    <rPh sb="8" eb="10">
      <t>ボウチョウ</t>
    </rPh>
    <phoneticPr fontId="29"/>
  </si>
  <si>
    <t>750L以下</t>
    <rPh sb="4" eb="6">
      <t>イカ</t>
    </rPh>
    <phoneticPr fontId="32"/>
  </si>
  <si>
    <t>660L以上　温水用</t>
    <rPh sb="4" eb="6">
      <t>イジョウ</t>
    </rPh>
    <rPh sb="7" eb="10">
      <t>オンスイヨウ</t>
    </rPh>
    <phoneticPr fontId="32"/>
  </si>
  <si>
    <t>ｸｯｼｮﾝﾀﾝｸ</t>
    <phoneticPr fontId="32"/>
  </si>
  <si>
    <t>0.4KW以下</t>
  </si>
  <si>
    <t>ﾗｲﾝﾎﾟﾝﾌﾟ据付費</t>
  </si>
  <si>
    <t>40φ×120Ｌ/ｍｉｎ　8ｍＨ</t>
  </si>
  <si>
    <t>WHP-1ﾗｲﾝﾎﾟﾝﾌﾟ</t>
  </si>
  <si>
    <t>㎏</t>
    <phoneticPr fontId="32"/>
  </si>
  <si>
    <t>亜鉛ドブ漬 鋼製 L-6×50×50程度</t>
    <phoneticPr fontId="32"/>
  </si>
  <si>
    <t>供給ﾕﾆｯﾄ架台</t>
    <rPh sb="0" eb="2">
      <t>キョウキュウ</t>
    </rPh>
    <rPh sb="6" eb="8">
      <t>カダイ</t>
    </rPh>
    <phoneticPr fontId="32"/>
  </si>
  <si>
    <t>PE-TBK-L</t>
  </si>
  <si>
    <t>室外機転倒防止金具</t>
  </si>
  <si>
    <t>H00×170×200H</t>
  </si>
  <si>
    <t>ｺﾝｸﾘｰﾄﾌﾞﾛｯｸ基礎</t>
  </si>
  <si>
    <t>ゴムマット　１０㎜</t>
  </si>
  <si>
    <t>室外機用防振ゴム</t>
  </si>
  <si>
    <t>置台型 90L</t>
    <phoneticPr fontId="32"/>
  </si>
  <si>
    <t>貯湯式湯沸器取付費</t>
    <phoneticPr fontId="32"/>
  </si>
  <si>
    <t>14.0kW</t>
  </si>
  <si>
    <t>ﾏﾙﾁｴｱｺﾝ屋外ﾕﾆｯﾄ取付費</t>
  </si>
  <si>
    <t>ｺﾝﾄﾛｰﾗｰ</t>
    <phoneticPr fontId="32"/>
  </si>
  <si>
    <t>定格加熱能力14.0ｋＷ</t>
  </si>
  <si>
    <t>定格加熱能力14.0ｋＷ　供給ﾕﾆｯﾄ共</t>
    <rPh sb="13" eb="15">
      <t>キョウキュウ</t>
    </rPh>
    <rPh sb="19" eb="20">
      <t>トモ</t>
    </rPh>
    <phoneticPr fontId="32"/>
  </si>
  <si>
    <t>循環加温ﾋｰﾄﾎﾟﾝﾌﾟ</t>
    <rPh sb="0" eb="2">
      <t>ジュンカン</t>
    </rPh>
    <rPh sb="2" eb="4">
      <t>カオン</t>
    </rPh>
    <phoneticPr fontId="29"/>
  </si>
  <si>
    <t>H00×170×200H</t>
    <phoneticPr fontId="32"/>
  </si>
  <si>
    <t>ｺﾝｸﾘｰﾄﾌﾞﾛｯｸ基礎</t>
    <phoneticPr fontId="32"/>
  </si>
  <si>
    <t>150H機器類基礎</t>
  </si>
  <si>
    <t>基礎</t>
  </si>
  <si>
    <t>500L以下</t>
  </si>
  <si>
    <t>大型電気温水器　据付費</t>
  </si>
  <si>
    <t>台</t>
    <phoneticPr fontId="32"/>
  </si>
  <si>
    <t>5.6kW</t>
    <phoneticPr fontId="32"/>
  </si>
  <si>
    <t>ﾏﾙﾁｴｱｺﾝ屋外ﾕﾆｯﾄ取付費</t>
    <phoneticPr fontId="32"/>
  </si>
  <si>
    <t>ﾋｰﾄﾎﾟﾝﾌﾟﾕﾆｯﾄ6.0ｋＷ，貯湯ﾕﾆｯﾄ450Ｌ</t>
  </si>
  <si>
    <t>WHP-1 小型業務用ｴｺｷｭｰﾄ</t>
    <rPh sb="6" eb="8">
      <t>コガタ</t>
    </rPh>
    <rPh sb="8" eb="11">
      <t>ギョウムヨウ</t>
    </rPh>
    <phoneticPr fontId="29"/>
  </si>
  <si>
    <t>給湯機器工事</t>
  </si>
  <si>
    <t>38mm 厚120～150</t>
  </si>
  <si>
    <t>金属管(短管)用(壁床共用)</t>
  </si>
  <si>
    <t>100X100X100 VE製</t>
  </si>
  <si>
    <t>丸型 (22) 3方出</t>
  </si>
  <si>
    <t>A･B型　2個用</t>
  </si>
  <si>
    <t>ころがし EM-AE0.9mm/2C</t>
  </si>
  <si>
    <t>リモコン線</t>
  </si>
  <si>
    <t>PF管路 EM-AE0.9mm/2C</t>
  </si>
  <si>
    <t>ﾒﾀﾙﾓｰﾙ　A種</t>
  </si>
  <si>
    <t>金属モール</t>
  </si>
  <si>
    <t>HIVE 22</t>
  </si>
  <si>
    <t>EM-CEES 1.25-2C ｺﾛｶﾞｼ</t>
  </si>
  <si>
    <t>ｹｰﾌﾞﾙ</t>
  </si>
  <si>
    <t>EM-CEES 1.25-2C FEP･PF管路</t>
  </si>
  <si>
    <t>EM-CEES 1.25-2C 管路</t>
  </si>
  <si>
    <t>制御工事</t>
  </si>
  <si>
    <t>125mm 厚120～150</t>
  </si>
  <si>
    <t>手はつり(配管貫通孔用)</t>
  </si>
  <si>
    <t>2個１組 No.4</t>
  </si>
  <si>
    <t>たわみ継手 片吸込形(吸込吐出)</t>
  </si>
  <si>
    <t>0.5m2以下</t>
    <phoneticPr fontId="32"/>
  </si>
  <si>
    <t>OAｶﾞﾗﾘ取付費</t>
    <phoneticPr fontId="32"/>
  </si>
  <si>
    <t>0.4m2以下</t>
    <phoneticPr fontId="32"/>
  </si>
  <si>
    <t>屋内隠蔽 ｱﾙﾐｶﾞﾗｽｸﾛｽ化粧保温板仕</t>
  </si>
  <si>
    <t>保温　矩形ﾀﾞｸﾄ　ｸﾞﾗｽｳｰﾙ</t>
  </si>
  <si>
    <t>0.8mmｱﾝｸﾞﾙﾀﾞｸﾄ1㎡相当</t>
    <rPh sb="16" eb="18">
      <t>ソウトウ</t>
    </rPh>
    <phoneticPr fontId="32"/>
  </si>
  <si>
    <t>既存ﾀﾞｸﾄ接続費</t>
    <rPh sb="0" eb="2">
      <t>キゾン</t>
    </rPh>
    <rPh sb="6" eb="9">
      <t>セツゾクヒ</t>
    </rPh>
    <phoneticPr fontId="32"/>
  </si>
  <si>
    <t>ﾚﾀﾝﾁｬﾝﾊﾞｰ</t>
    <phoneticPr fontId="32"/>
  </si>
  <si>
    <t>保温内貼り　25ｔ</t>
  </si>
  <si>
    <t>0.8mm</t>
  </si>
  <si>
    <t>チャンバーボックス</t>
  </si>
  <si>
    <t>0.6mm 750mm以下</t>
  </si>
  <si>
    <t>ｺｰﾅｰﾎﾞﾙﾄ工法ダクト（低圧）</t>
  </si>
  <si>
    <t>（壁用） IRC-125CZ</t>
  </si>
  <si>
    <t>耐火キャップ</t>
  </si>
  <si>
    <t>（壁用） IRC-75CZ</t>
    <phoneticPr fontId="32"/>
  </si>
  <si>
    <t>耐火キャップ</t>
    <phoneticPr fontId="32"/>
  </si>
  <si>
    <t>φ6.35×φ9.52</t>
  </si>
  <si>
    <t>樹脂管類 25A(分岐･合流)</t>
  </si>
  <si>
    <t>屋内 φ40</t>
  </si>
  <si>
    <t>屋内 φ25</t>
  </si>
  <si>
    <t>屋内 φ20</t>
  </si>
  <si>
    <t>NDD-25</t>
  </si>
  <si>
    <t>保温付ﾈｵﾄﾞﾚﾝﾊﾟｲﾌﾟ</t>
  </si>
  <si>
    <t>NDD-20</t>
  </si>
  <si>
    <t>屋外ｶﾞﾙﾊﾞﾆｳﾑ 100A</t>
  </si>
  <si>
    <t>屋外ｶﾞﾙﾊﾞﾆｳﾑ 80A</t>
  </si>
  <si>
    <t>SD-100 φ9.52×φ15.88</t>
  </si>
  <si>
    <t>冷媒管保温外装（ｽﾘﾑﾀﾞｸﾄ）</t>
  </si>
  <si>
    <t>SD-77 φ6.35×φ12.7</t>
  </si>
  <si>
    <t>φ28.58</t>
  </si>
  <si>
    <t>冷媒管（ｼﾝｸﾞﾙｺｲﾙ）</t>
  </si>
  <si>
    <t>φ15.88</t>
  </si>
  <si>
    <t>φ12.7</t>
  </si>
  <si>
    <t>φ25.40</t>
  </si>
  <si>
    <t>φ22.22</t>
  </si>
  <si>
    <t>φ9.52</t>
  </si>
  <si>
    <t>φ9.52×φ19.05</t>
  </si>
  <si>
    <t>φ6.35×φ12.7</t>
  </si>
  <si>
    <t>冷房能力2.2kW</t>
    <rPh sb="0" eb="4">
      <t>レイボウノウリョク</t>
    </rPh>
    <phoneticPr fontId="32"/>
  </si>
  <si>
    <t>屋外機移設</t>
    <rPh sb="0" eb="5">
      <t>オクガイキイセツ</t>
    </rPh>
    <phoneticPr fontId="32"/>
  </si>
  <si>
    <t>450□ｱﾙﾐ 開口補強19型共</t>
  </si>
  <si>
    <t>上向き M10×70mm(ﾎｰｸｱﾝｶｰﾎﾞﾙﾄ)</t>
    <phoneticPr fontId="32"/>
  </si>
  <si>
    <t>金属拡張ｱﾝｶｰ(ｽﾘｰﾌﾞ打込み式)</t>
    <phoneticPr fontId="32"/>
  </si>
  <si>
    <t>C-6.5×150×75</t>
    <phoneticPr fontId="32"/>
  </si>
  <si>
    <t>溶融亜鉛ﾒｯｷ共通架台</t>
    <rPh sb="0" eb="4">
      <t>ヨウユウアエン</t>
    </rPh>
    <rPh sb="7" eb="11">
      <t>キョウツウカダイ</t>
    </rPh>
    <phoneticPr fontId="32"/>
  </si>
  <si>
    <t>室内機防振吊金具</t>
  </si>
  <si>
    <t>ガッチリロック</t>
  </si>
  <si>
    <t>kg</t>
    <phoneticPr fontId="32"/>
  </si>
  <si>
    <t>100kg以上で200kg/m3未満</t>
    <phoneticPr fontId="32"/>
  </si>
  <si>
    <t>複数搬入費（容積重量基準）</t>
    <phoneticPr fontId="32"/>
  </si>
  <si>
    <t>液晶ﾀｲﾌﾟ　50台対応</t>
  </si>
  <si>
    <t>集中ﾘﾓｺﾝ</t>
    <rPh sb="0" eb="2">
      <t>シュウチュウ</t>
    </rPh>
    <phoneticPr fontId="29"/>
  </si>
  <si>
    <t>天吊り　7.1kW</t>
  </si>
  <si>
    <t>ﾏﾙﾁｴｱｺﾝ屋内ﾕﾆｯﾄ取付費</t>
  </si>
  <si>
    <t>天吊形　冷房能力14.0kw</t>
  </si>
  <si>
    <t>ACP-5 ﾂｲﾝﾊﾟｯｹｰｼﾞｴｱｺﾝ</t>
  </si>
  <si>
    <t>ｶｾｯﾄ　7.1kW(室外機床･壁)</t>
  </si>
  <si>
    <t>ﾊﾟｯｹｰｼﾞｴｱｺﾝ　内外ｾｯﾄ据付費</t>
  </si>
  <si>
    <t>天ｶｾ4方向　冷房能力7.1kw</t>
  </si>
  <si>
    <t>ACP-4 ﾊﾟｯｹｰｼﾞｴｱｺﾝ</t>
  </si>
  <si>
    <t>天吊　4.0kW(室外機床･壁)</t>
    <phoneticPr fontId="32"/>
  </si>
  <si>
    <t>ﾊﾟｯｹｰｼﾞｴｱｺﾝ　内外ｾｯﾄ据付費</t>
    <phoneticPr fontId="32"/>
  </si>
  <si>
    <t>天吊形　冷房能力3.6kw</t>
  </si>
  <si>
    <t>ACP-3 ﾊﾟｯｹｰｼﾞｴｱｺﾝ</t>
  </si>
  <si>
    <t>壁掛　4.0kW(室外機床･壁)</t>
  </si>
  <si>
    <t>壁掛　冷房能力3.6kw</t>
  </si>
  <si>
    <t>ACP-2 ﾊﾟｯｹｰｼﾞｴｱｺﾝ</t>
  </si>
  <si>
    <t>壁掛　3.2kW(室外機床･壁)</t>
  </si>
  <si>
    <t>壁掛　冷房能力2.5kw</t>
  </si>
  <si>
    <t>ACP-1 ﾊﾟｯｹｰｼﾞｴｱｺﾝ</t>
  </si>
  <si>
    <t>ｶｾｯﾄ　12.5kW</t>
  </si>
  <si>
    <t>天埋　冷房能力11.2kw</t>
  </si>
  <si>
    <t>ACM-11-4 ﾏﾙﾁｴｱｺﾝ屋内機</t>
    <rPh sb="16" eb="18">
      <t>オクナイ</t>
    </rPh>
    <rPh sb="18" eb="19">
      <t>キ</t>
    </rPh>
    <phoneticPr fontId="29"/>
  </si>
  <si>
    <t>ｶｾｯﾄ　4.5kW</t>
  </si>
  <si>
    <t>天埋　冷房能力4.5kw</t>
  </si>
  <si>
    <t>ACM-11-3 ﾏﾙﾁｴｱｺﾝ屋内機</t>
    <rPh sb="16" eb="18">
      <t>オクナイ</t>
    </rPh>
    <rPh sb="18" eb="19">
      <t>キ</t>
    </rPh>
    <phoneticPr fontId="29"/>
  </si>
  <si>
    <t>ｶｾｯﾄ　2.8kW</t>
  </si>
  <si>
    <t>天埋　冷房能力2.8kw</t>
  </si>
  <si>
    <t>ACM-11-2 ﾏﾙﾁｴｱｺﾝ屋内機</t>
    <rPh sb="16" eb="18">
      <t>オクナイ</t>
    </rPh>
    <rPh sb="18" eb="19">
      <t>キ</t>
    </rPh>
    <phoneticPr fontId="29"/>
  </si>
  <si>
    <t>ｶｾｯﾄ　7.1kW</t>
  </si>
  <si>
    <t>ACM-11-1 ﾏﾙﾁｴｱｺﾝ屋内機</t>
    <rPh sb="16" eb="18">
      <t>オクナイ</t>
    </rPh>
    <rPh sb="18" eb="19">
      <t>キ</t>
    </rPh>
    <phoneticPr fontId="29"/>
  </si>
  <si>
    <t>80.0kW</t>
  </si>
  <si>
    <t>冷房能力73.0kw</t>
  </si>
  <si>
    <t>ACM-11 ﾏﾙﾁｴｱｺﾝ屋外機</t>
    <rPh sb="14" eb="17">
      <t>オクガイキ</t>
    </rPh>
    <phoneticPr fontId="29"/>
  </si>
  <si>
    <t>ｶｾｯﾄ　8.0kW</t>
  </si>
  <si>
    <t>天埋　冷房能力8.0kw</t>
  </si>
  <si>
    <t>ACM-10-4 ﾏﾙﾁｴｱｺﾝ屋内機</t>
    <rPh sb="16" eb="18">
      <t>オクナイ</t>
    </rPh>
    <rPh sb="18" eb="19">
      <t>キ</t>
    </rPh>
    <phoneticPr fontId="29"/>
  </si>
  <si>
    <t>天井ﾋﾞﾙﾄｲﾝ　冷房能力7.1kw</t>
  </si>
  <si>
    <t>ACM-10-3 ﾏﾙﾁｴｱｺﾝ屋内機</t>
    <rPh sb="16" eb="18">
      <t>オクナイ</t>
    </rPh>
    <rPh sb="18" eb="19">
      <t>キ</t>
    </rPh>
    <phoneticPr fontId="29"/>
  </si>
  <si>
    <t>ｶｾｯﾄ　5.6kW</t>
  </si>
  <si>
    <t>天井ﾋﾞﾙﾄｲﾝ　冷房能力5.6kw</t>
  </si>
  <si>
    <t>ACM-10-2 ﾏﾙﾁｴｱｺﾝ屋内機</t>
    <rPh sb="16" eb="18">
      <t>オクナイ</t>
    </rPh>
    <rPh sb="18" eb="19">
      <t>キ</t>
    </rPh>
    <phoneticPr fontId="29"/>
  </si>
  <si>
    <t>天ｶｾ2方向　冷房能力5.6kw</t>
  </si>
  <si>
    <t>ACM-10-1 ﾏﾙﾁｴｱｺﾝ屋内機</t>
    <rPh sb="16" eb="18">
      <t>オクナイ</t>
    </rPh>
    <rPh sb="18" eb="19">
      <t>キ</t>
    </rPh>
    <phoneticPr fontId="29"/>
  </si>
  <si>
    <t>63.0kW</t>
  </si>
  <si>
    <t>冷房能力63.0kw</t>
  </si>
  <si>
    <t>ACM-10 ﾏﾙﾁｴｱｺﾝ屋外機</t>
    <rPh sb="14" eb="17">
      <t>オクガイキ</t>
    </rPh>
    <phoneticPr fontId="29"/>
  </si>
  <si>
    <t>ACM-9-5 ﾏﾙﾁｴｱｺﾝ屋内機</t>
    <rPh sb="15" eb="17">
      <t>オクナイ</t>
    </rPh>
    <rPh sb="17" eb="18">
      <t>キ</t>
    </rPh>
    <phoneticPr fontId="29"/>
  </si>
  <si>
    <t>天井ﾋﾞﾙﾄｲﾝ　冷房能力8.0kw</t>
  </si>
  <si>
    <t>ACM-9-4 ﾏﾙﾁｴｱｺﾝ屋内機</t>
    <rPh sb="15" eb="17">
      <t>オクナイ</t>
    </rPh>
    <rPh sb="17" eb="18">
      <t>キ</t>
    </rPh>
    <phoneticPr fontId="29"/>
  </si>
  <si>
    <t>ACM-9-3 ﾏﾙﾁｴｱｺﾝ屋内機</t>
    <rPh sb="15" eb="17">
      <t>オクナイ</t>
    </rPh>
    <rPh sb="17" eb="18">
      <t>キ</t>
    </rPh>
    <phoneticPr fontId="29"/>
  </si>
  <si>
    <t>ｶｾｯﾄ　4.0kW</t>
  </si>
  <si>
    <t>天ｶｾ2方向　冷房能力3.6kw</t>
  </si>
  <si>
    <t>ACM-9-2 ﾏﾙﾁｴｱｺﾝ屋内機</t>
    <rPh sb="15" eb="17">
      <t>オクナイ</t>
    </rPh>
    <rPh sb="17" eb="18">
      <t>キ</t>
    </rPh>
    <phoneticPr fontId="29"/>
  </si>
  <si>
    <t>壁掛　3.2kW</t>
  </si>
  <si>
    <t>壁掛　冷房能力2.8kw</t>
  </si>
  <si>
    <t>ACM-9-1 ﾏﾙﾁｴｱｺﾝ屋内機</t>
    <rPh sb="15" eb="17">
      <t>オクナイ</t>
    </rPh>
    <rPh sb="17" eb="18">
      <t>キ</t>
    </rPh>
    <phoneticPr fontId="29"/>
  </si>
  <si>
    <t>防振基礎 56.0kW</t>
  </si>
  <si>
    <t>冷房能力56.0kw</t>
  </si>
  <si>
    <t>ACM-9 ﾏﾙﾁｴｱｺﾝ屋外機</t>
    <rPh sb="13" eb="16">
      <t>オクガイキ</t>
    </rPh>
    <phoneticPr fontId="29"/>
  </si>
  <si>
    <t>ACM-8-5 ﾏﾙﾁｴｱｺﾝ屋内機</t>
    <rPh sb="15" eb="17">
      <t>オクナイ</t>
    </rPh>
    <rPh sb="17" eb="18">
      <t>キ</t>
    </rPh>
    <phoneticPr fontId="29"/>
  </si>
  <si>
    <t>天埋　冷房能力3.6kw</t>
  </si>
  <si>
    <t>ACM-8-4 ﾏﾙﾁｴｱｺﾝ屋内機</t>
    <rPh sb="15" eb="17">
      <t>オクナイ</t>
    </rPh>
    <rPh sb="17" eb="18">
      <t>キ</t>
    </rPh>
    <phoneticPr fontId="29"/>
  </si>
  <si>
    <t>天ｶｾ4方向　冷房能力8.0kw</t>
  </si>
  <si>
    <t>ACM-8-3 ﾏﾙﾁｴｱｺﾝ屋内機</t>
    <rPh sb="15" eb="17">
      <t>オクナイ</t>
    </rPh>
    <rPh sb="17" eb="18">
      <t>キ</t>
    </rPh>
    <phoneticPr fontId="29"/>
  </si>
  <si>
    <t>天ｶｾ2方向　冷房能力8.0kw</t>
  </si>
  <si>
    <t>ACM-8-2 ﾏﾙﾁｴｱｺﾝ屋内機</t>
    <rPh sb="15" eb="17">
      <t>オクナイ</t>
    </rPh>
    <rPh sb="17" eb="18">
      <t>キ</t>
    </rPh>
    <phoneticPr fontId="29"/>
  </si>
  <si>
    <t>天ｶｾ4方向　冷房能力5.6kw</t>
  </si>
  <si>
    <t>ACM-8-1 ﾏﾙﾁｴｱｺﾝ屋内機</t>
    <rPh sb="15" eb="17">
      <t>オクナイ</t>
    </rPh>
    <rPh sb="17" eb="18">
      <t>キ</t>
    </rPh>
    <phoneticPr fontId="29"/>
  </si>
  <si>
    <t>56.0kW</t>
  </si>
  <si>
    <t>ACM-8 ﾏﾙﾁｴｱｺﾝ屋外機</t>
    <rPh sb="13" eb="16">
      <t>オクガイキ</t>
    </rPh>
    <phoneticPr fontId="29"/>
  </si>
  <si>
    <t>天埋　冷房能力7.1kw</t>
  </si>
  <si>
    <t>ACM-7-5 ﾏﾙﾁｴｱｺﾝ屋内機</t>
    <rPh sb="15" eb="17">
      <t>オクナイ</t>
    </rPh>
    <rPh sb="17" eb="18">
      <t>キ</t>
    </rPh>
    <phoneticPr fontId="29"/>
  </si>
  <si>
    <t>天埋　冷房能力5.6kw</t>
  </si>
  <si>
    <t>ACM-7-4 ﾏﾙﾁｴｱｺﾝ屋内機</t>
    <rPh sb="15" eb="17">
      <t>オクナイ</t>
    </rPh>
    <rPh sb="17" eb="18">
      <t>キ</t>
    </rPh>
    <phoneticPr fontId="29"/>
  </si>
  <si>
    <t>ACM-7-3 ﾏﾙﾁｴｱｺﾝ屋内機</t>
    <rPh sb="15" eb="17">
      <t>オクナイ</t>
    </rPh>
    <rPh sb="17" eb="18">
      <t>キ</t>
    </rPh>
    <phoneticPr fontId="29"/>
  </si>
  <si>
    <t>天ｶｾ4方向　冷房能力2.8kw</t>
  </si>
  <si>
    <t>ACM-7-2 ﾏﾙﾁｴｱｺﾝ屋内機</t>
    <rPh sb="15" eb="17">
      <t>オクナイ</t>
    </rPh>
    <rPh sb="17" eb="18">
      <t>キ</t>
    </rPh>
    <phoneticPr fontId="29"/>
  </si>
  <si>
    <t>天ｶｾ1方向　冷房能力2.8kw</t>
  </si>
  <si>
    <t>ACM-7-1 ﾏﾙﾁｴｱｺﾝ屋内機</t>
    <rPh sb="15" eb="17">
      <t>オクナイ</t>
    </rPh>
    <rPh sb="17" eb="18">
      <t>キ</t>
    </rPh>
    <phoneticPr fontId="29"/>
  </si>
  <si>
    <t>45.0kW</t>
  </si>
  <si>
    <t>冷房能力45.0kw</t>
  </si>
  <si>
    <t>ACM-7 ﾏﾙﾁｴｱｺﾝ屋外機</t>
    <rPh sb="13" eb="16">
      <t>オクガイキ</t>
    </rPh>
    <phoneticPr fontId="29"/>
  </si>
  <si>
    <t>ACM-6-4 ﾏﾙﾁｴｱｺﾝ屋内機</t>
    <rPh sb="15" eb="17">
      <t>オクナイ</t>
    </rPh>
    <rPh sb="17" eb="18">
      <t>キ</t>
    </rPh>
    <phoneticPr fontId="29"/>
  </si>
  <si>
    <t>ACM-6-3 ﾏﾙﾁｴｱｺﾝ屋内機</t>
    <rPh sb="15" eb="17">
      <t>オクナイ</t>
    </rPh>
    <rPh sb="17" eb="18">
      <t>キ</t>
    </rPh>
    <phoneticPr fontId="29"/>
  </si>
  <si>
    <t>ACM-6-2ﾏﾙﾁｴｱｺﾝ屋内機</t>
    <rPh sb="14" eb="16">
      <t>オクナイ</t>
    </rPh>
    <rPh sb="16" eb="17">
      <t>キ</t>
    </rPh>
    <phoneticPr fontId="29"/>
  </si>
  <si>
    <t>天ｶｾ2方向　冷房能力4.5kw</t>
  </si>
  <si>
    <t>ACM-6-1 ﾏﾙﾁｴｱｺﾝ屋内機</t>
    <rPh sb="15" eb="17">
      <t>オクナイ</t>
    </rPh>
    <rPh sb="17" eb="18">
      <t>キ</t>
    </rPh>
    <phoneticPr fontId="29"/>
  </si>
  <si>
    <t>防振基礎 45.0kW</t>
  </si>
  <si>
    <t>冷房能力45kw</t>
  </si>
  <si>
    <t>ACM-6 ﾏﾙﾁｴｱｺﾝ屋外機</t>
    <rPh sb="13" eb="16">
      <t>オクガイキ</t>
    </rPh>
    <phoneticPr fontId="29"/>
  </si>
  <si>
    <t>ACM-5-3 ﾏﾙﾁｴｱｺﾝ屋内機</t>
    <rPh sb="15" eb="17">
      <t>オクナイ</t>
    </rPh>
    <rPh sb="17" eb="18">
      <t>キ</t>
    </rPh>
    <phoneticPr fontId="29"/>
  </si>
  <si>
    <t>ACM-5-2 ﾏﾙﾁｴｱｺﾝ屋内機</t>
    <rPh sb="15" eb="17">
      <t>オクナイ</t>
    </rPh>
    <rPh sb="17" eb="18">
      <t>キ</t>
    </rPh>
    <phoneticPr fontId="29"/>
  </si>
  <si>
    <t>ACM-5-1 ﾏﾙﾁｴｱｺﾝ屋内機</t>
    <rPh sb="15" eb="17">
      <t>オクナイ</t>
    </rPh>
    <rPh sb="17" eb="18">
      <t>キ</t>
    </rPh>
    <phoneticPr fontId="29"/>
  </si>
  <si>
    <t>防振基礎 40.0kW</t>
  </si>
  <si>
    <t>冷房能力40kw</t>
  </si>
  <si>
    <t>ACM-5 ﾏﾙﾁｴｱｺﾝ屋外機</t>
    <rPh sb="13" eb="16">
      <t>オクガイキ</t>
    </rPh>
    <phoneticPr fontId="29"/>
  </si>
  <si>
    <t>ACM-4-4ﾏﾙﾁｴｱｺﾝ屋内機</t>
    <rPh sb="14" eb="16">
      <t>オクナイ</t>
    </rPh>
    <rPh sb="16" eb="17">
      <t>キ</t>
    </rPh>
    <phoneticPr fontId="29"/>
  </si>
  <si>
    <t>ACM-4-3 ﾏﾙﾁｴｱｺﾝ屋内機</t>
    <rPh sb="15" eb="17">
      <t>オクナイ</t>
    </rPh>
    <rPh sb="17" eb="18">
      <t>キ</t>
    </rPh>
    <phoneticPr fontId="29"/>
  </si>
  <si>
    <t>ACM-4-2 ﾏﾙﾁｴｱｺﾝ屋内機</t>
    <rPh sb="15" eb="17">
      <t>オクナイ</t>
    </rPh>
    <rPh sb="17" eb="18">
      <t>キ</t>
    </rPh>
    <phoneticPr fontId="29"/>
  </si>
  <si>
    <t>ACM-4-1 ﾏﾙﾁｴｱｺﾝ屋内機</t>
    <rPh sb="15" eb="17">
      <t>オクナイ</t>
    </rPh>
    <rPh sb="17" eb="18">
      <t>キ</t>
    </rPh>
    <phoneticPr fontId="29"/>
  </si>
  <si>
    <t>33.5kW</t>
  </si>
  <si>
    <t>冷房能力33.5kw</t>
  </si>
  <si>
    <t>ACM-4 ﾏﾙﾁｴｱｺﾝ屋外機</t>
    <rPh sb="13" eb="16">
      <t>オクガイキ</t>
    </rPh>
    <phoneticPr fontId="29"/>
  </si>
  <si>
    <t>ACM-3-3 ﾏﾙﾁｴｱｺﾝ屋内機</t>
    <rPh sb="15" eb="17">
      <t>オクナイ</t>
    </rPh>
    <rPh sb="17" eb="18">
      <t>キ</t>
    </rPh>
    <phoneticPr fontId="29"/>
  </si>
  <si>
    <t>ACM-3-2 ﾏﾙﾁｴｱｺﾝ屋内機</t>
    <rPh sb="15" eb="17">
      <t>オクナイ</t>
    </rPh>
    <rPh sb="17" eb="18">
      <t>キ</t>
    </rPh>
    <phoneticPr fontId="29"/>
  </si>
  <si>
    <t>天埋　冷房能力3.5kw</t>
  </si>
  <si>
    <t>天埋　冷房能力3.6kw</t>
    <phoneticPr fontId="32"/>
  </si>
  <si>
    <t>ACM-3-1 ﾏﾙﾁｴｱｺﾝ屋内機</t>
    <rPh sb="15" eb="17">
      <t>オクナイ</t>
    </rPh>
    <rPh sb="17" eb="18">
      <t>キ</t>
    </rPh>
    <phoneticPr fontId="29"/>
  </si>
  <si>
    <t>防振基礎 33.5kW</t>
  </si>
  <si>
    <t>ACM-3 ﾏﾙﾁｴｱｺﾝ屋外機</t>
    <rPh sb="13" eb="16">
      <t>オクガイキ</t>
    </rPh>
    <phoneticPr fontId="29"/>
  </si>
  <si>
    <t>ACM-2-2 ﾏﾙﾁｴｱｺﾝ屋内機</t>
    <rPh sb="15" eb="17">
      <t>オクナイ</t>
    </rPh>
    <rPh sb="17" eb="18">
      <t>キ</t>
    </rPh>
    <phoneticPr fontId="29"/>
  </si>
  <si>
    <t>ACM-2-1 ﾏﾙﾁｴｱｺﾝ屋内機</t>
    <rPh sb="15" eb="17">
      <t>オクナイ</t>
    </rPh>
    <rPh sb="17" eb="18">
      <t>キ</t>
    </rPh>
    <phoneticPr fontId="29"/>
  </si>
  <si>
    <t>ACM-2 ﾏﾙﾁｴｱｺﾝ屋外機</t>
    <rPh sb="13" eb="16">
      <t>オクガイキ</t>
    </rPh>
    <phoneticPr fontId="29"/>
  </si>
  <si>
    <t>ACM-1-3 ﾏﾙﾁｴｱｺﾝ屋内機</t>
    <rPh sb="15" eb="17">
      <t>オクナイ</t>
    </rPh>
    <rPh sb="17" eb="18">
      <t>キ</t>
    </rPh>
    <phoneticPr fontId="29"/>
  </si>
  <si>
    <t>ACM-1-2 ﾏﾙﾁｴｱｺﾝ屋内機</t>
    <rPh sb="15" eb="17">
      <t>オクナイ</t>
    </rPh>
    <rPh sb="17" eb="18">
      <t>キ</t>
    </rPh>
    <phoneticPr fontId="29"/>
  </si>
  <si>
    <t>ACM-1-1 ﾏﾙﾁｴｱｺﾝ屋内機</t>
    <rPh sb="15" eb="17">
      <t>オクナイ</t>
    </rPh>
    <rPh sb="17" eb="18">
      <t>キ</t>
    </rPh>
    <phoneticPr fontId="29"/>
  </si>
  <si>
    <t>25.0kW　防振基礎</t>
    <phoneticPr fontId="32"/>
  </si>
  <si>
    <t>冷房能力22.4kw</t>
  </si>
  <si>
    <t>ACM-1 ﾏﾙﾁｴｱｺﾝ屋外機</t>
    <rPh sb="13" eb="16">
      <t>オクガイキ</t>
    </rPh>
    <phoneticPr fontId="29"/>
  </si>
  <si>
    <t>空調機器工事</t>
  </si>
  <si>
    <t>給湯設備工事</t>
  </si>
  <si>
    <t>小  計</t>
    <phoneticPr fontId="32"/>
  </si>
  <si>
    <t>空調設備工事</t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</si>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</sst>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円&quot;"/>
    <numFmt numFmtId="177" formatCode="0&quot;第&quot;"/>
    <numFmt numFmtId="178" formatCode="0&quot;号&quot;"/>
    <numFmt numFmtId="179" formatCode="#,##0.0;[Red]\-#,##0.0"/>
    <numFmt numFmtId="180" formatCode="#,##0;\-#,##0;&quot;-&quot;"/>
    <numFmt numFmtId="181" formatCode="#,##0\ ;[Red]\▲* #,##0\ "/>
  </numFmts>
  <fonts count="34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Ｐゴシック"/>
      <family val="3"/>
      <charset val="128"/>
    </font>
    <font>
      <sz val="11"/>
      <name val="ヒラギノ角ゴ Pro W3"/>
      <family val="3"/>
      <charset val="128"/>
    </font>
    <font>
      <sz val="14"/>
      <name val="ヒラギノ角ゴ Pro W3"/>
      <family val="3"/>
      <charset val="128"/>
    </font>
    <font>
      <sz val="12"/>
      <name val="ヒラギノ角ゴ Pro W3"/>
      <family val="3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1"/>
      <name val="ＭＳ Ｐゴシック"/>
      <family val="2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639">
    <xf numFmtId="0" fontId="0" fillId="0" borderId="0"/>
    <xf numFmtId="180" fontId="9" fillId="0" borderId="0" applyFill="0" applyBorder="0" applyAlignment="0"/>
    <xf numFmtId="0" fontId="10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>
      <alignment horizontal="center"/>
    </xf>
    <xf numFmtId="0" fontId="16" fillId="0" borderId="3">
      <alignment horizontal="center" vertical="center" shrinkToFit="1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5" fillId="0" borderId="11" xfId="1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left" vertical="center"/>
    </xf>
    <xf numFmtId="38" fontId="5" fillId="0" borderId="4" xfId="11" applyFont="1" applyBorder="1" applyAlignment="1">
      <alignment vertical="center"/>
    </xf>
    <xf numFmtId="38" fontId="5" fillId="0" borderId="9" xfId="11" applyFont="1" applyBorder="1" applyAlignment="1">
      <alignment vertical="center"/>
    </xf>
    <xf numFmtId="38" fontId="5" fillId="0" borderId="6" xfId="1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7" fillId="0" borderId="0" xfId="0" applyFont="1"/>
    <xf numFmtId="0" fontId="5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4" xfId="11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8" fontId="4" fillId="0" borderId="4" xfId="11" applyFont="1" applyBorder="1" applyAlignment="1">
      <alignment vertical="center"/>
    </xf>
    <xf numFmtId="38" fontId="4" fillId="0" borderId="9" xfId="11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40" fontId="4" fillId="0" borderId="6" xfId="11" applyNumberFormat="1" applyFont="1" applyBorder="1" applyAlignment="1">
      <alignment vertical="center"/>
    </xf>
    <xf numFmtId="38" fontId="4" fillId="0" borderId="6" xfId="11" applyFont="1" applyBorder="1" applyAlignment="1">
      <alignment vertical="center"/>
    </xf>
    <xf numFmtId="38" fontId="4" fillId="0" borderId="11" xfId="11" applyFont="1" applyBorder="1" applyAlignment="1">
      <alignment vertical="center"/>
    </xf>
    <xf numFmtId="3" fontId="17" fillId="0" borderId="15" xfId="0" applyNumberFormat="1" applyFont="1" applyBorder="1"/>
    <xf numFmtId="0" fontId="4" fillId="0" borderId="15" xfId="0" applyFont="1" applyBorder="1" applyAlignment="1">
      <alignment vertical="center"/>
    </xf>
    <xf numFmtId="3" fontId="4" fillId="0" borderId="6" xfId="11" applyNumberFormat="1" applyFont="1" applyBorder="1" applyAlignment="1">
      <alignment vertical="center"/>
    </xf>
    <xf numFmtId="3" fontId="4" fillId="0" borderId="11" xfId="11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22" fillId="0" borderId="9" xfId="11" applyFont="1" applyBorder="1" applyAlignment="1">
      <alignment vertical="center"/>
    </xf>
    <xf numFmtId="38" fontId="23" fillId="0" borderId="9" xfId="1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38" fontId="22" fillId="0" borderId="4" xfId="11" applyFont="1" applyBorder="1" applyAlignment="1">
      <alignment vertical="center"/>
    </xf>
    <xf numFmtId="38" fontId="22" fillId="0" borderId="12" xfId="11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40" fontId="22" fillId="0" borderId="4" xfId="11" applyNumberFormat="1" applyFont="1" applyBorder="1" applyAlignment="1">
      <alignment vertical="center"/>
    </xf>
    <xf numFmtId="40" fontId="22" fillId="0" borderId="10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25" fillId="0" borderId="9" xfId="11" applyFont="1" applyFill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8" fontId="5" fillId="0" borderId="11" xfId="11" applyFont="1" applyFill="1" applyBorder="1" applyAlignment="1">
      <alignment vertical="center"/>
    </xf>
    <xf numFmtId="38" fontId="5" fillId="0" borderId="9" xfId="11" applyFont="1" applyFill="1" applyBorder="1" applyAlignment="1">
      <alignment vertical="center"/>
    </xf>
    <xf numFmtId="38" fontId="25" fillId="0" borderId="9" xfId="11" applyFont="1" applyBorder="1" applyAlignment="1">
      <alignment vertical="center"/>
    </xf>
    <xf numFmtId="38" fontId="25" fillId="0" borderId="12" xfId="11" applyFont="1" applyBorder="1" applyAlignment="1">
      <alignment vertical="center"/>
    </xf>
    <xf numFmtId="0" fontId="5" fillId="0" borderId="0" xfId="0" applyFont="1" applyAlignment="1">
      <alignment vertical="center"/>
    </xf>
    <xf numFmtId="0" fontId="24" fillId="0" borderId="9" xfId="0" applyFont="1" applyBorder="1" applyAlignment="1">
      <alignment horizontal="center" vertical="center"/>
    </xf>
    <xf numFmtId="38" fontId="23" fillId="0" borderId="9" xfId="11" applyFont="1" applyFill="1" applyBorder="1" applyAlignment="1">
      <alignment vertical="center"/>
    </xf>
    <xf numFmtId="3" fontId="27" fillId="0" borderId="6" xfId="11" applyNumberFormat="1" applyFont="1" applyBorder="1" applyAlignment="1">
      <alignment vertical="center"/>
    </xf>
    <xf numFmtId="3" fontId="27" fillId="0" borderId="11" xfId="11" applyNumberFormat="1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40" fontId="22" fillId="0" borderId="10" xfId="11" applyNumberFormat="1" applyFont="1" applyBorder="1" applyAlignment="1">
      <alignment vertical="center"/>
    </xf>
    <xf numFmtId="38" fontId="4" fillId="0" borderId="11" xfId="11" applyFont="1" applyBorder="1" applyAlignment="1">
      <alignment horizontal="center" vertical="center"/>
    </xf>
    <xf numFmtId="0" fontId="29" fillId="0" borderId="0" xfId="1637">
      <alignment vertical="center"/>
    </xf>
    <xf numFmtId="0" fontId="29" fillId="0" borderId="0" xfId="1637" applyAlignment="1">
      <alignment horizontal="left" vertical="center"/>
    </xf>
    <xf numFmtId="38" fontId="30" fillId="0" borderId="0" xfId="1638" applyFont="1" applyAlignment="1">
      <alignment horizontal="right" vertical="center"/>
    </xf>
    <xf numFmtId="0" fontId="30" fillId="0" borderId="0" xfId="1637" applyFont="1" applyAlignment="1">
      <alignment horizontal="center" vertical="center"/>
    </xf>
    <xf numFmtId="0" fontId="30" fillId="0" borderId="0" xfId="1637" applyFont="1" applyAlignment="1">
      <alignment horizontal="left" vertical="center"/>
    </xf>
    <xf numFmtId="0" fontId="31" fillId="0" borderId="0" xfId="1637" applyFont="1" applyAlignment="1">
      <alignment horizontal="center" vertical="center"/>
    </xf>
    <xf numFmtId="0" fontId="29" fillId="0" borderId="0" xfId="1637" applyAlignment="1">
      <alignment horizontal="center" vertical="center"/>
    </xf>
    <xf numFmtId="0" fontId="29" fillId="0" borderId="16" xfId="1637" applyBorder="1" applyAlignment="1">
      <alignment horizontal="center" vertical="center"/>
    </xf>
    <xf numFmtId="181" fontId="30" fillId="0" borderId="17" xfId="1638" applyNumberFormat="1" applyFont="1" applyFill="1" applyBorder="1" applyAlignment="1">
      <alignment horizontal="right" vertical="center"/>
    </xf>
    <xf numFmtId="181" fontId="30" fillId="0" borderId="18" xfId="1638" applyNumberFormat="1" applyFont="1" applyFill="1" applyBorder="1" applyAlignment="1">
      <alignment horizontal="right" vertical="center"/>
    </xf>
    <xf numFmtId="0" fontId="30" fillId="0" borderId="18" xfId="1637" applyFont="1" applyBorder="1" applyAlignment="1">
      <alignment horizontal="center" vertical="center"/>
    </xf>
    <xf numFmtId="0" fontId="29" fillId="0" borderId="20" xfId="1637" applyBorder="1" applyAlignment="1">
      <alignment horizontal="left" vertical="center"/>
    </xf>
    <xf numFmtId="0" fontId="30" fillId="0" borderId="19" xfId="1637" applyFont="1" applyBorder="1" applyAlignment="1">
      <alignment horizontal="left" vertical="center" wrapText="1"/>
    </xf>
    <xf numFmtId="0" fontId="29" fillId="0" borderId="20" xfId="1637" applyBorder="1" applyAlignment="1">
      <alignment horizontal="center" vertical="center"/>
    </xf>
    <xf numFmtId="49" fontId="31" fillId="0" borderId="21" xfId="1637" applyNumberFormat="1" applyFont="1" applyBorder="1" applyAlignment="1">
      <alignment horizontal="center" vertical="center"/>
    </xf>
    <xf numFmtId="0" fontId="29" fillId="0" borderId="22" xfId="1637" applyBorder="1" applyAlignment="1">
      <alignment horizontal="center" vertical="center"/>
    </xf>
    <xf numFmtId="181" fontId="30" fillId="0" borderId="23" xfId="1638" applyNumberFormat="1" applyFont="1" applyFill="1" applyBorder="1" applyAlignment="1">
      <alignment horizontal="right" vertical="center"/>
    </xf>
    <xf numFmtId="181" fontId="30" fillId="0" borderId="24" xfId="1638" applyNumberFormat="1" applyFont="1" applyFill="1" applyBorder="1" applyAlignment="1">
      <alignment horizontal="right" vertical="center"/>
    </xf>
    <xf numFmtId="0" fontId="30" fillId="0" borderId="24" xfId="1637" applyFont="1" applyBorder="1" applyAlignment="1">
      <alignment horizontal="center" vertical="center"/>
    </xf>
    <xf numFmtId="0" fontId="30" fillId="0" borderId="27" xfId="1637" applyFont="1" applyBorder="1" applyAlignment="1">
      <alignment horizontal="left" vertical="center" wrapText="1"/>
    </xf>
    <xf numFmtId="49" fontId="31" fillId="0" borderId="28" xfId="1637" applyNumberFormat="1" applyFont="1" applyBorder="1" applyAlignment="1">
      <alignment horizontal="center" vertical="center"/>
    </xf>
    <xf numFmtId="0" fontId="29" fillId="0" borderId="29" xfId="1637" applyBorder="1" applyAlignment="1">
      <alignment horizontal="center" vertical="center"/>
    </xf>
    <xf numFmtId="181" fontId="30" fillId="0" borderId="30" xfId="1638" applyNumberFormat="1" applyFont="1" applyFill="1" applyBorder="1" applyAlignment="1">
      <alignment horizontal="right" vertical="center"/>
    </xf>
    <xf numFmtId="181" fontId="30" fillId="0" borderId="31" xfId="1638" applyNumberFormat="1" applyFont="1" applyFill="1" applyBorder="1" applyAlignment="1">
      <alignment horizontal="right" vertical="center"/>
    </xf>
    <xf numFmtId="0" fontId="30" fillId="0" borderId="31" xfId="1637" applyFont="1" applyBorder="1" applyAlignment="1">
      <alignment horizontal="center" vertical="center"/>
    </xf>
    <xf numFmtId="0" fontId="29" fillId="0" borderId="34" xfId="1637" applyBorder="1" applyAlignment="1">
      <alignment horizontal="left" vertical="center"/>
    </xf>
    <xf numFmtId="0" fontId="30" fillId="0" borderId="35" xfId="1637" applyFont="1" applyBorder="1" applyAlignment="1">
      <alignment horizontal="left" vertical="center" wrapText="1"/>
    </xf>
    <xf numFmtId="0" fontId="29" fillId="0" borderId="34" xfId="1637" applyBorder="1" applyAlignment="1">
      <alignment horizontal="center" vertical="center"/>
    </xf>
    <xf numFmtId="49" fontId="31" fillId="0" borderId="36" xfId="1637" applyNumberFormat="1" applyFont="1" applyBorder="1" applyAlignment="1">
      <alignment horizontal="center" vertical="center"/>
    </xf>
    <xf numFmtId="0" fontId="29" fillId="0" borderId="29" xfId="1637" applyBorder="1" applyAlignment="1">
      <alignment horizontal="center" vertical="center" wrapText="1"/>
    </xf>
    <xf numFmtId="0" fontId="30" fillId="0" borderId="31" xfId="1638" applyNumberFormat="1" applyFont="1" applyFill="1" applyBorder="1" applyAlignment="1">
      <alignment horizontal="right" vertical="center"/>
    </xf>
    <xf numFmtId="181" fontId="30" fillId="0" borderId="30" xfId="1638" applyNumberFormat="1" applyFont="1" applyBorder="1" applyAlignment="1">
      <alignment horizontal="right" vertical="center"/>
    </xf>
    <xf numFmtId="181" fontId="30" fillId="0" borderId="31" xfId="1638" applyNumberFormat="1" applyFont="1" applyBorder="1" applyAlignment="1">
      <alignment horizontal="right" vertical="center"/>
    </xf>
    <xf numFmtId="0" fontId="29" fillId="0" borderId="37" xfId="1637" applyBorder="1" applyAlignment="1">
      <alignment horizontal="center" vertical="center"/>
    </xf>
    <xf numFmtId="181" fontId="30" fillId="0" borderId="38" xfId="1638" applyNumberFormat="1" applyFont="1" applyFill="1" applyBorder="1" applyAlignment="1">
      <alignment horizontal="right" vertical="center"/>
    </xf>
    <xf numFmtId="181" fontId="30" fillId="0" borderId="39" xfId="1638" applyNumberFormat="1" applyFont="1" applyFill="1" applyBorder="1" applyAlignment="1">
      <alignment horizontal="right" vertical="center"/>
    </xf>
    <xf numFmtId="0" fontId="30" fillId="0" borderId="39" xfId="1637" applyFont="1" applyBorder="1" applyAlignment="1">
      <alignment horizontal="center" vertical="center"/>
    </xf>
    <xf numFmtId="0" fontId="29" fillId="0" borderId="26" xfId="1637" applyBorder="1" applyAlignment="1">
      <alignment horizontal="left" vertical="center"/>
    </xf>
    <xf numFmtId="0" fontId="30" fillId="0" borderId="25" xfId="1637" applyFont="1" applyBorder="1" applyAlignment="1">
      <alignment horizontal="left" vertical="center" wrapText="1"/>
    </xf>
    <xf numFmtId="0" fontId="29" fillId="0" borderId="26" xfId="1637" applyBorder="1" applyAlignment="1">
      <alignment horizontal="center" vertical="center"/>
    </xf>
    <xf numFmtId="49" fontId="31" fillId="0" borderId="40" xfId="1637" applyNumberFormat="1" applyFont="1" applyBorder="1" applyAlignment="1">
      <alignment horizontal="center" vertical="center"/>
    </xf>
    <xf numFmtId="0" fontId="29" fillId="0" borderId="41" xfId="1637" applyBorder="1" applyAlignment="1">
      <alignment horizontal="center" vertical="center"/>
    </xf>
    <xf numFmtId="181" fontId="30" fillId="0" borderId="42" xfId="1638" applyNumberFormat="1" applyFont="1" applyFill="1" applyBorder="1" applyAlignment="1">
      <alignment horizontal="right" vertical="center"/>
    </xf>
    <xf numFmtId="181" fontId="30" fillId="0" borderId="43" xfId="1638" applyNumberFormat="1" applyFont="1" applyFill="1" applyBorder="1" applyAlignment="1">
      <alignment horizontal="right" vertical="center"/>
    </xf>
    <xf numFmtId="0" fontId="30" fillId="0" borderId="43" xfId="1637" applyFont="1" applyBorder="1" applyAlignment="1">
      <alignment horizontal="center" vertical="center"/>
    </xf>
    <xf numFmtId="0" fontId="29" fillId="0" borderId="33" xfId="1637" applyBorder="1" applyAlignment="1">
      <alignment horizontal="left" vertical="center"/>
    </xf>
    <xf numFmtId="0" fontId="30" fillId="0" borderId="32" xfId="1637" applyFont="1" applyBorder="1" applyAlignment="1">
      <alignment horizontal="left" vertical="center" wrapText="1"/>
    </xf>
    <xf numFmtId="0" fontId="29" fillId="0" borderId="33" xfId="1637" applyBorder="1" applyAlignment="1">
      <alignment horizontal="center" vertical="center"/>
    </xf>
    <xf numFmtId="49" fontId="31" fillId="0" borderId="44" xfId="1637" applyNumberFormat="1" applyFont="1" applyBorder="1" applyAlignment="1">
      <alignment horizontal="center" vertical="center"/>
    </xf>
    <xf numFmtId="0" fontId="30" fillId="0" borderId="43" xfId="1638" applyNumberFormat="1" applyFont="1" applyFill="1" applyBorder="1" applyAlignment="1">
      <alignment horizontal="right" vertical="center"/>
    </xf>
    <xf numFmtId="181" fontId="30" fillId="0" borderId="42" xfId="1638" applyNumberFormat="1" applyFont="1" applyBorder="1" applyAlignment="1">
      <alignment horizontal="right" vertical="center"/>
    </xf>
    <xf numFmtId="181" fontId="30" fillId="0" borderId="43" xfId="1638" applyNumberFormat="1" applyFont="1" applyBorder="1" applyAlignment="1">
      <alignment horizontal="right" vertical="center"/>
    </xf>
    <xf numFmtId="0" fontId="29" fillId="0" borderId="45" xfId="1637" applyBorder="1" applyAlignment="1">
      <alignment horizontal="center" vertical="center"/>
    </xf>
    <xf numFmtId="181" fontId="30" fillId="0" borderId="46" xfId="1638" applyNumberFormat="1" applyFont="1" applyFill="1" applyBorder="1" applyAlignment="1">
      <alignment horizontal="right" vertical="center"/>
    </xf>
    <xf numFmtId="181" fontId="30" fillId="0" borderId="47" xfId="1638" applyNumberFormat="1" applyFont="1" applyFill="1" applyBorder="1" applyAlignment="1">
      <alignment horizontal="right" vertical="center"/>
    </xf>
    <xf numFmtId="0" fontId="30" fillId="0" borderId="47" xfId="1637" applyFont="1" applyBorder="1" applyAlignment="1">
      <alignment horizontal="center" vertical="center"/>
    </xf>
    <xf numFmtId="0" fontId="29" fillId="0" borderId="49" xfId="1637" applyBorder="1" applyAlignment="1">
      <alignment horizontal="left" vertical="center"/>
    </xf>
    <xf numFmtId="0" fontId="30" fillId="0" borderId="48" xfId="1637" applyFont="1" applyBorder="1" applyAlignment="1">
      <alignment horizontal="left" vertical="center" wrapText="1"/>
    </xf>
    <xf numFmtId="0" fontId="29" fillId="0" borderId="49" xfId="1637" applyBorder="1" applyAlignment="1">
      <alignment horizontal="center" vertical="center"/>
    </xf>
    <xf numFmtId="49" fontId="31" fillId="0" borderId="50" xfId="1637" applyNumberFormat="1" applyFont="1" applyBorder="1" applyAlignment="1">
      <alignment horizontal="center" vertical="center"/>
    </xf>
    <xf numFmtId="181" fontId="30" fillId="0" borderId="17" xfId="1638" applyNumberFormat="1" applyFont="1" applyBorder="1" applyAlignment="1">
      <alignment horizontal="right" vertical="center"/>
    </xf>
    <xf numFmtId="181" fontId="30" fillId="0" borderId="18" xfId="1638" applyNumberFormat="1" applyFont="1" applyBorder="1" applyAlignment="1">
      <alignment horizontal="right" vertical="center"/>
    </xf>
    <xf numFmtId="181" fontId="30" fillId="0" borderId="38" xfId="1638" applyNumberFormat="1" applyFont="1" applyBorder="1" applyAlignment="1">
      <alignment horizontal="right" vertical="center"/>
    </xf>
    <xf numFmtId="181" fontId="30" fillId="0" borderId="39" xfId="1638" applyNumberFormat="1" applyFont="1" applyBorder="1" applyAlignment="1">
      <alignment horizontal="right" vertical="center"/>
    </xf>
    <xf numFmtId="0" fontId="31" fillId="0" borderId="32" xfId="1637" applyFont="1" applyBorder="1" applyAlignment="1">
      <alignment horizontal="left" vertical="center" wrapText="1" shrinkToFit="1"/>
    </xf>
    <xf numFmtId="0" fontId="31" fillId="0" borderId="44" xfId="1637" applyFont="1" applyBorder="1" applyAlignment="1">
      <alignment horizontal="center" vertical="center"/>
    </xf>
    <xf numFmtId="0" fontId="33" fillId="0" borderId="45" xfId="1637" applyFont="1" applyBorder="1" applyAlignment="1">
      <alignment horizontal="center" vertical="center"/>
    </xf>
    <xf numFmtId="38" fontId="33" fillId="0" borderId="46" xfId="1638" applyFont="1" applyBorder="1" applyAlignment="1">
      <alignment horizontal="center" vertical="center"/>
    </xf>
    <xf numFmtId="38" fontId="33" fillId="0" borderId="47" xfId="1638" applyFont="1" applyBorder="1" applyAlignment="1">
      <alignment horizontal="center" vertical="center"/>
    </xf>
    <xf numFmtId="0" fontId="33" fillId="0" borderId="47" xfId="1637" applyFont="1" applyBorder="1" applyAlignment="1">
      <alignment horizontal="center" vertical="center"/>
    </xf>
    <xf numFmtId="0" fontId="33" fillId="0" borderId="49" xfId="1637" applyFont="1" applyBorder="1" applyAlignment="1">
      <alignment horizontal="center" vertical="center"/>
    </xf>
    <xf numFmtId="0" fontId="33" fillId="0" borderId="48" xfId="1637" applyFont="1" applyBorder="1" applyAlignment="1">
      <alignment horizontal="center" vertical="center"/>
    </xf>
    <xf numFmtId="0" fontId="33" fillId="0" borderId="50" xfId="1637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0" fontId="22" fillId="0" borderId="4" xfId="0" applyNumberFormat="1" applyFont="1" applyBorder="1" applyAlignment="1">
      <alignment horizontal="right" vertical="center"/>
    </xf>
    <xf numFmtId="40" fontId="22" fillId="0" borderId="10" xfId="0" applyNumberFormat="1" applyFont="1" applyBorder="1" applyAlignment="1">
      <alignment horizontal="right" vertical="center"/>
    </xf>
    <xf numFmtId="40" fontId="4" fillId="0" borderId="6" xfId="1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0" fontId="4" fillId="0" borderId="8" xfId="11" applyNumberFormat="1" applyFont="1" applyBorder="1" applyAlignment="1">
      <alignment vertical="center"/>
    </xf>
    <xf numFmtId="40" fontId="4" fillId="0" borderId="4" xfId="11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22" fillId="0" borderId="5" xfId="0" applyNumberFormat="1" applyFont="1" applyBorder="1" applyAlignment="1">
      <alignment vertical="center"/>
    </xf>
    <xf numFmtId="40" fontId="22" fillId="0" borderId="4" xfId="11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40" fontId="4" fillId="0" borderId="6" xfId="11" applyNumberFormat="1" applyFont="1" applyFill="1" applyBorder="1" applyAlignment="1">
      <alignment vertical="center"/>
    </xf>
    <xf numFmtId="40" fontId="4" fillId="0" borderId="4" xfId="11" applyNumberFormat="1" applyFont="1" applyFill="1" applyBorder="1" applyAlignment="1">
      <alignment vertical="center"/>
    </xf>
    <xf numFmtId="179" fontId="5" fillId="0" borderId="6" xfId="11" applyNumberFormat="1" applyFont="1" applyBorder="1" applyAlignment="1">
      <alignment vertical="center"/>
    </xf>
    <xf numFmtId="179" fontId="5" fillId="0" borderId="8" xfId="0" applyNumberFormat="1" applyFont="1" applyBorder="1" applyAlignment="1">
      <alignment vertical="center"/>
    </xf>
    <xf numFmtId="38" fontId="5" fillId="0" borderId="13" xfId="11" applyFont="1" applyBorder="1" applyAlignment="1">
      <alignment horizontal="left" vertical="center" wrapText="1"/>
    </xf>
    <xf numFmtId="38" fontId="5" fillId="0" borderId="14" xfId="11" applyFont="1" applyBorder="1" applyAlignment="1">
      <alignment horizontal="left" vertical="center" wrapText="1"/>
    </xf>
    <xf numFmtId="179" fontId="5" fillId="0" borderId="4" xfId="11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79" fontId="5" fillId="0" borderId="8" xfId="11" applyNumberFormat="1" applyFont="1" applyBorder="1" applyAlignment="1">
      <alignment vertical="center"/>
    </xf>
    <xf numFmtId="40" fontId="22" fillId="0" borderId="4" xfId="11" applyNumberFormat="1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179" fontId="4" fillId="0" borderId="6" xfId="11" applyNumberFormat="1" applyFont="1" applyBorder="1" applyAlignment="1">
      <alignment vertical="center"/>
    </xf>
    <xf numFmtId="179" fontId="4" fillId="0" borderId="8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0" fontId="22" fillId="0" borderId="4" xfId="11" applyNumberFormat="1" applyFont="1" applyBorder="1" applyAlignment="1">
      <alignment horizontal="center" vertical="center"/>
    </xf>
    <xf numFmtId="40" fontId="22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40" fontId="22" fillId="0" borderId="10" xfId="11" applyNumberFormat="1" applyFont="1" applyBorder="1" applyAlignment="1">
      <alignment vertical="center"/>
    </xf>
    <xf numFmtId="40" fontId="5" fillId="0" borderId="4" xfId="11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0" fontId="5" fillId="0" borderId="6" xfId="1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0" fontId="22" fillId="0" borderId="10" xfId="0" applyNumberFormat="1" applyFont="1" applyBorder="1" applyAlignment="1">
      <alignment vertical="center"/>
    </xf>
    <xf numFmtId="40" fontId="4" fillId="0" borderId="10" xfId="11" applyNumberFormat="1" applyFont="1" applyBorder="1" applyAlignment="1">
      <alignment vertical="center"/>
    </xf>
    <xf numFmtId="38" fontId="4" fillId="0" borderId="6" xfId="1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22" fillId="0" borderId="4" xfId="11" applyFont="1" applyBorder="1" applyAlignment="1">
      <alignment vertical="center"/>
    </xf>
    <xf numFmtId="38" fontId="22" fillId="0" borderId="10" xfId="0" applyNumberFormat="1" applyFont="1" applyBorder="1" applyAlignment="1">
      <alignment vertical="center"/>
    </xf>
    <xf numFmtId="0" fontId="30" fillId="0" borderId="33" xfId="1637" applyFont="1" applyBorder="1" applyAlignment="1">
      <alignment horizontal="left" vertical="center" wrapText="1"/>
    </xf>
    <xf numFmtId="0" fontId="29" fillId="0" borderId="32" xfId="1637" applyBorder="1" applyAlignment="1">
      <alignment horizontal="left" vertical="center" wrapText="1"/>
    </xf>
    <xf numFmtId="0" fontId="30" fillId="0" borderId="26" xfId="1637" applyFont="1" applyBorder="1" applyAlignment="1">
      <alignment horizontal="left" vertical="center" wrapText="1"/>
    </xf>
    <xf numFmtId="0" fontId="29" fillId="0" borderId="25" xfId="1637" applyBorder="1" applyAlignment="1">
      <alignment horizontal="left" vertical="center" wrapText="1"/>
    </xf>
    <xf numFmtId="0" fontId="30" fillId="0" borderId="34" xfId="1637" applyFont="1" applyBorder="1" applyAlignment="1">
      <alignment horizontal="left" vertical="center" wrapText="1"/>
    </xf>
    <xf numFmtId="0" fontId="29" fillId="0" borderId="35" xfId="1637" applyBorder="1" applyAlignment="1">
      <alignment horizontal="left" vertical="center" wrapText="1"/>
    </xf>
    <xf numFmtId="0" fontId="30" fillId="0" borderId="32" xfId="1637" applyFont="1" applyBorder="1" applyAlignment="1">
      <alignment horizontal="left" vertical="center" wrapText="1"/>
    </xf>
    <xf numFmtId="0" fontId="30" fillId="0" borderId="20" xfId="1637" applyFont="1" applyBorder="1" applyAlignment="1">
      <alignment horizontal="left" vertical="center" wrapText="1"/>
    </xf>
    <xf numFmtId="0" fontId="29" fillId="0" borderId="19" xfId="1637" applyBorder="1" applyAlignment="1">
      <alignment horizontal="left" vertical="center" wrapText="1"/>
    </xf>
    <xf numFmtId="0" fontId="30" fillId="0" borderId="35" xfId="1637" applyFont="1" applyBorder="1" applyAlignment="1">
      <alignment horizontal="left" vertical="center" wrapText="1"/>
    </xf>
    <xf numFmtId="0" fontId="30" fillId="0" borderId="19" xfId="1637" applyFont="1" applyBorder="1" applyAlignment="1">
      <alignment horizontal="left" vertical="center" wrapText="1"/>
    </xf>
    <xf numFmtId="0" fontId="30" fillId="0" borderId="25" xfId="1637" applyFont="1" applyBorder="1" applyAlignment="1">
      <alignment horizontal="left" vertical="center" wrapText="1"/>
    </xf>
    <xf numFmtId="0" fontId="33" fillId="0" borderId="49" xfId="1637" applyFont="1" applyBorder="1" applyAlignment="1">
      <alignment horizontal="center" vertical="center"/>
    </xf>
    <xf numFmtId="0" fontId="30" fillId="0" borderId="0" xfId="1637" applyFont="1" applyAlignment="1">
      <alignment horizontal="left" vertical="center" wrapText="1"/>
    </xf>
    <xf numFmtId="0" fontId="29" fillId="0" borderId="27" xfId="1637" applyBorder="1" applyAlignment="1">
      <alignment horizontal="left" vertical="center" wrapText="1"/>
    </xf>
    <xf numFmtId="0" fontId="31" fillId="0" borderId="33" xfId="1637" applyFont="1" applyBorder="1" applyAlignment="1">
      <alignment horizontal="left" vertical="center" wrapText="1"/>
    </xf>
    <xf numFmtId="0" fontId="31" fillId="0" borderId="32" xfId="1637" applyFont="1" applyBorder="1" applyAlignment="1">
      <alignment horizontal="left" vertical="center" wrapText="1"/>
    </xf>
    <xf numFmtId="0" fontId="30" fillId="0" borderId="49" xfId="1637" applyFont="1" applyBorder="1" applyAlignment="1">
      <alignment horizontal="left" vertical="center" wrapText="1"/>
    </xf>
    <xf numFmtId="0" fontId="29" fillId="0" borderId="48" xfId="1637" applyBorder="1" applyAlignment="1">
      <alignment horizontal="left" vertical="center" wrapText="1"/>
    </xf>
  </cellXfs>
  <cellStyles count="1639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YU" xfId="10" xr:uid="{00000000-0005-0000-0000-000009000000}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ハイパーリンク" xfId="1635" builtinId="8" hidden="1"/>
    <cellStyle name="桁区切り" xfId="11" builtinId="6"/>
    <cellStyle name="桁区切り 2" xfId="12" xr:uid="{00000000-0005-0000-0000-000036030000}"/>
    <cellStyle name="桁区切り 3" xfId="1638" xr:uid="{8BD3CECF-0EC6-4138-96CC-42BA1368CC73}"/>
    <cellStyle name="標準" xfId="0" builtinId="0"/>
    <cellStyle name="標準 2" xfId="13" xr:uid="{00000000-0005-0000-0000-000038030000}"/>
    <cellStyle name="標準 3" xfId="1637" xr:uid="{7D0D8E2E-AEFD-47F0-B424-1BE69140B3C6}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  <cellStyle name="表示済みのハイパーリンク" xfId="1636" builtinId="9" hidden="1"/>
    <cellStyle name="未定義" xfId="14" xr:uid="{00000000-0005-0000-0000-00006406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/&#22269;&#31246;&#24193;/&#32207;&#25324;&#34920;/&#23431;&#21644;&#23798;&#31309;&#31639;&#12471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soai/&#65297;&#65299;A&#24037;&#213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12"/>
  <sheetViews>
    <sheetView tabSelected="1" workbookViewId="0">
      <selection activeCell="E19" sqref="E19"/>
    </sheetView>
  </sheetViews>
  <sheetFormatPr defaultColWidth="12.875" defaultRowHeight="13.5"/>
  <sheetData>
    <row r="6" spans="1:6">
      <c r="B6" s="28"/>
      <c r="C6" s="28"/>
      <c r="D6" s="28"/>
      <c r="E6" s="28"/>
    </row>
    <row r="7" spans="1:6">
      <c r="B7" s="28"/>
      <c r="C7" s="28"/>
      <c r="D7" s="28"/>
      <c r="E7" s="28"/>
    </row>
    <row r="8" spans="1:6" ht="24">
      <c r="A8" s="144" t="s">
        <v>156</v>
      </c>
      <c r="B8" s="144"/>
      <c r="C8" s="144"/>
      <c r="D8" s="144"/>
      <c r="E8" s="144"/>
      <c r="F8" s="144"/>
    </row>
    <row r="9" spans="1:6">
      <c r="B9" s="28"/>
      <c r="C9" s="28"/>
      <c r="D9" s="28"/>
      <c r="E9" s="28"/>
    </row>
    <row r="10" spans="1:6" ht="14.25">
      <c r="B10" s="143" t="s">
        <v>151</v>
      </c>
      <c r="C10" s="143"/>
      <c r="D10" s="143"/>
      <c r="E10" s="143"/>
    </row>
    <row r="11" spans="1:6">
      <c r="B11" s="28"/>
      <c r="C11" s="28"/>
      <c r="D11" s="28"/>
      <c r="E11" s="28"/>
    </row>
    <row r="12" spans="1:6">
      <c r="B12" s="28"/>
      <c r="C12" s="28"/>
      <c r="D12" s="28"/>
      <c r="E12" s="28"/>
    </row>
  </sheetData>
  <mergeCells count="2">
    <mergeCell ref="B10:E10"/>
    <mergeCell ref="A8:F8"/>
  </mergeCells>
  <phoneticPr fontId="2"/>
  <printOptions horizontalCentered="1"/>
  <pageMargins left="0.70866141732283472" right="0.70866141732283472" top="0.74803149606299213" bottom="0.74803149606299213" header="0.51181102362204722" footer="0.5118110236220472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6"/>
  <sheetViews>
    <sheetView showGridLines="0" showZeros="0" view="pageBreakPreview" zoomScaleNormal="100" zoomScaleSheetLayoutView="100" workbookViewId="0">
      <selection activeCell="J19" sqref="J19"/>
    </sheetView>
  </sheetViews>
  <sheetFormatPr defaultColWidth="9" defaultRowHeight="13.5"/>
  <cols>
    <col min="1" max="2" width="2.5" style="1" customWidth="1"/>
    <col min="3" max="3" width="4.125" style="1" customWidth="1"/>
    <col min="4" max="4" width="12.125" style="1" customWidth="1"/>
    <col min="5" max="5" width="4.5" style="1" customWidth="1"/>
    <col min="6" max="6" width="8.875" style="1" customWidth="1"/>
    <col min="7" max="7" width="12.125" style="1" customWidth="1"/>
    <col min="8" max="9" width="3.5" style="1" customWidth="1"/>
    <col min="10" max="10" width="4.5" style="1" customWidth="1"/>
    <col min="11" max="13" width="10.5" style="1" customWidth="1"/>
    <col min="14" max="16384" width="9" style="1"/>
  </cols>
  <sheetData>
    <row r="1" spans="1:13" ht="17.100000000000001" customHeight="1">
      <c r="A1" s="2"/>
      <c r="B1" s="10"/>
      <c r="C1" s="2"/>
      <c r="D1" s="3"/>
      <c r="E1" s="3"/>
      <c r="F1" s="2"/>
      <c r="G1" s="10"/>
      <c r="H1" s="2"/>
      <c r="I1" s="10"/>
      <c r="J1" s="9"/>
      <c r="K1" s="2"/>
      <c r="L1" s="9"/>
      <c r="M1" s="9"/>
    </row>
    <row r="2" spans="1:13" ht="17.100000000000001" customHeight="1">
      <c r="A2" s="150" t="s">
        <v>20</v>
      </c>
      <c r="B2" s="151"/>
      <c r="C2" s="150" t="s">
        <v>44</v>
      </c>
      <c r="D2" s="159"/>
      <c r="E2" s="151"/>
      <c r="F2" s="150" t="s">
        <v>45</v>
      </c>
      <c r="G2" s="151"/>
      <c r="H2" s="150" t="s">
        <v>36</v>
      </c>
      <c r="I2" s="151"/>
      <c r="J2" s="12" t="s">
        <v>53</v>
      </c>
      <c r="K2" s="8" t="s">
        <v>52</v>
      </c>
      <c r="L2" s="12" t="s">
        <v>34</v>
      </c>
      <c r="M2" s="12" t="s">
        <v>14</v>
      </c>
    </row>
    <row r="3" spans="1:13" ht="17.100000000000001" customHeight="1">
      <c r="A3" s="2">
        <v>0</v>
      </c>
      <c r="B3" s="30">
        <v>0</v>
      </c>
      <c r="C3" s="2"/>
      <c r="D3" s="3"/>
      <c r="E3" s="3"/>
      <c r="F3" s="2"/>
      <c r="G3" s="30"/>
      <c r="H3" s="153">
        <v>0</v>
      </c>
      <c r="I3" s="154"/>
      <c r="J3" s="32">
        <v>0</v>
      </c>
      <c r="K3" s="33"/>
      <c r="L3" s="34"/>
      <c r="M3" s="46"/>
    </row>
    <row r="4" spans="1:13" ht="17.100000000000001" customHeight="1">
      <c r="A4" s="145">
        <v>5</v>
      </c>
      <c r="B4" s="146"/>
      <c r="C4" s="4" t="s">
        <v>72</v>
      </c>
      <c r="D4" s="5"/>
      <c r="E4" s="5"/>
      <c r="F4" s="4"/>
      <c r="G4" s="35"/>
      <c r="H4" s="149">
        <v>0</v>
      </c>
      <c r="I4" s="146"/>
      <c r="J4" s="12">
        <v>0</v>
      </c>
      <c r="K4" s="37"/>
      <c r="L4" s="38"/>
      <c r="M4" s="11"/>
    </row>
    <row r="5" spans="1:13" ht="17.100000000000001" customHeight="1">
      <c r="A5" s="2"/>
      <c r="B5" s="30">
        <v>0</v>
      </c>
      <c r="C5" s="2"/>
      <c r="D5" s="3"/>
      <c r="E5" s="3"/>
      <c r="F5" s="2"/>
      <c r="G5" s="30"/>
      <c r="H5" s="153">
        <v>0</v>
      </c>
      <c r="I5" s="154"/>
      <c r="J5" s="32">
        <v>0</v>
      </c>
      <c r="K5" s="33"/>
      <c r="L5" s="34"/>
      <c r="M5" s="34"/>
    </row>
    <row r="6" spans="1:13" ht="17.100000000000001" customHeight="1">
      <c r="A6" s="4"/>
      <c r="B6" s="35">
        <v>0</v>
      </c>
      <c r="C6" s="4"/>
      <c r="D6" s="5"/>
      <c r="E6" s="5"/>
      <c r="F6" s="4"/>
      <c r="G6" s="35"/>
      <c r="H6" s="149">
        <v>0</v>
      </c>
      <c r="I6" s="146"/>
      <c r="J6" s="12">
        <v>0</v>
      </c>
      <c r="K6" s="37"/>
      <c r="L6" s="38"/>
      <c r="M6" s="38"/>
    </row>
    <row r="7" spans="1:13" ht="17.100000000000001" customHeight="1">
      <c r="A7" s="2"/>
      <c r="B7" s="30">
        <v>0</v>
      </c>
      <c r="C7" s="2"/>
      <c r="D7" s="3"/>
      <c r="E7" s="3"/>
      <c r="F7" s="2"/>
      <c r="G7" s="30"/>
      <c r="H7" s="153"/>
      <c r="I7" s="154"/>
      <c r="J7" s="32">
        <v>0</v>
      </c>
      <c r="K7" s="48"/>
      <c r="L7" s="45"/>
      <c r="M7" s="34"/>
    </row>
    <row r="8" spans="1:13" ht="17.100000000000001" customHeight="1">
      <c r="A8" s="4"/>
      <c r="B8" s="35">
        <v>0</v>
      </c>
      <c r="C8" s="4" t="s">
        <v>122</v>
      </c>
      <c r="D8" s="5"/>
      <c r="E8" s="5"/>
      <c r="F8" s="4" t="s">
        <v>123</v>
      </c>
      <c r="G8" s="35"/>
      <c r="H8" s="149">
        <v>248</v>
      </c>
      <c r="I8" s="146"/>
      <c r="J8" s="12" t="s">
        <v>13</v>
      </c>
      <c r="K8" s="37"/>
      <c r="L8" s="38"/>
      <c r="M8" s="38"/>
    </row>
    <row r="9" spans="1:13" ht="17.100000000000001" customHeight="1">
      <c r="A9" s="2"/>
      <c r="B9" s="30">
        <v>0</v>
      </c>
      <c r="C9" s="2"/>
      <c r="D9" s="3"/>
      <c r="E9" s="3"/>
      <c r="F9" s="2"/>
      <c r="G9" s="30"/>
      <c r="H9" s="170"/>
      <c r="I9" s="171"/>
      <c r="J9" s="47"/>
      <c r="K9" s="48"/>
      <c r="L9" s="45"/>
      <c r="M9" s="34"/>
    </row>
    <row r="10" spans="1:13" ht="17.100000000000001" customHeight="1">
      <c r="A10" s="4"/>
      <c r="B10" s="35">
        <v>0</v>
      </c>
      <c r="C10" s="4" t="s">
        <v>124</v>
      </c>
      <c r="D10" s="5"/>
      <c r="E10" s="5"/>
      <c r="F10" s="4" t="s">
        <v>70</v>
      </c>
      <c r="G10" s="35"/>
      <c r="H10" s="149">
        <v>34</v>
      </c>
      <c r="I10" s="146"/>
      <c r="J10" s="12" t="s">
        <v>13</v>
      </c>
      <c r="K10" s="37"/>
      <c r="L10" s="38"/>
      <c r="M10" s="38"/>
    </row>
    <row r="11" spans="1:13" ht="17.100000000000001" customHeight="1">
      <c r="A11" s="2"/>
      <c r="B11" s="30">
        <v>0</v>
      </c>
      <c r="C11" s="2"/>
      <c r="D11" s="3"/>
      <c r="E11" s="3"/>
      <c r="F11" s="2"/>
      <c r="G11" s="30"/>
      <c r="H11" s="31"/>
      <c r="I11" s="10"/>
      <c r="J11" s="32"/>
      <c r="K11" s="48"/>
      <c r="L11" s="45"/>
      <c r="M11" s="34"/>
    </row>
    <row r="12" spans="1:13" ht="17.100000000000001" customHeight="1">
      <c r="A12" s="4"/>
      <c r="B12" s="35">
        <v>0</v>
      </c>
      <c r="C12" s="4"/>
      <c r="D12" s="5"/>
      <c r="E12" s="5"/>
      <c r="F12" s="4"/>
      <c r="G12" s="35"/>
      <c r="H12" s="149"/>
      <c r="I12" s="146"/>
      <c r="J12" s="12"/>
      <c r="K12" s="37"/>
      <c r="L12" s="38"/>
      <c r="M12" s="38"/>
    </row>
    <row r="13" spans="1:13" ht="17.100000000000001" customHeight="1">
      <c r="A13" s="2"/>
      <c r="B13" s="30">
        <v>0</v>
      </c>
      <c r="C13" s="2"/>
      <c r="D13" s="3"/>
      <c r="E13" s="3"/>
      <c r="F13" s="2"/>
      <c r="G13" s="30"/>
      <c r="H13" s="153"/>
      <c r="I13" s="154"/>
      <c r="J13" s="32"/>
      <c r="K13" s="48"/>
      <c r="L13" s="45"/>
      <c r="M13" s="34"/>
    </row>
    <row r="14" spans="1:13" ht="17.100000000000001" customHeight="1">
      <c r="A14" s="4"/>
      <c r="B14" s="35">
        <v>0</v>
      </c>
      <c r="C14" s="4"/>
      <c r="D14" s="5"/>
      <c r="E14" s="5"/>
      <c r="F14" s="4"/>
      <c r="G14" s="35"/>
      <c r="H14" s="149"/>
      <c r="I14" s="146"/>
      <c r="J14" s="12"/>
      <c r="K14" s="37"/>
      <c r="L14" s="38"/>
      <c r="M14" s="38"/>
    </row>
    <row r="15" spans="1:13" ht="17.100000000000001" customHeight="1">
      <c r="A15" s="2"/>
      <c r="B15" s="30">
        <v>0</v>
      </c>
      <c r="C15" s="2"/>
      <c r="D15" s="3"/>
      <c r="E15" s="3"/>
      <c r="F15" s="2"/>
      <c r="G15" s="30"/>
      <c r="H15" s="153"/>
      <c r="I15" s="154"/>
      <c r="J15" s="32"/>
      <c r="K15" s="33"/>
      <c r="L15" s="34"/>
      <c r="M15" s="34"/>
    </row>
    <row r="16" spans="1:13" ht="17.100000000000001" customHeight="1">
      <c r="A16" s="4"/>
      <c r="B16" s="35">
        <v>0</v>
      </c>
      <c r="C16" s="4"/>
      <c r="D16" s="5"/>
      <c r="E16" s="5"/>
      <c r="F16" s="4"/>
      <c r="G16" s="35"/>
      <c r="H16" s="149"/>
      <c r="I16" s="146"/>
      <c r="J16" s="12"/>
      <c r="K16" s="37"/>
      <c r="L16" s="38">
        <f>H16*K16</f>
        <v>0</v>
      </c>
      <c r="M16" s="38"/>
    </row>
    <row r="17" spans="1:13" ht="17.100000000000001" customHeight="1">
      <c r="A17" s="2"/>
      <c r="B17" s="30">
        <v>0</v>
      </c>
      <c r="C17" s="2"/>
      <c r="D17" s="3"/>
      <c r="E17" s="3"/>
      <c r="F17" s="2"/>
      <c r="G17" s="30"/>
      <c r="H17" s="153"/>
      <c r="I17" s="154"/>
      <c r="J17" s="32">
        <v>0</v>
      </c>
      <c r="K17" s="33"/>
      <c r="L17" s="34"/>
      <c r="M17" s="34"/>
    </row>
    <row r="18" spans="1:13" ht="17.100000000000001" customHeight="1">
      <c r="A18" s="4"/>
      <c r="B18" s="35">
        <v>0</v>
      </c>
      <c r="C18" s="4"/>
      <c r="D18" s="5"/>
      <c r="E18" s="5"/>
      <c r="F18" s="4"/>
      <c r="G18" s="35"/>
      <c r="H18" s="149"/>
      <c r="I18" s="146"/>
      <c r="J18" s="12"/>
      <c r="K18" s="37"/>
      <c r="L18" s="38"/>
      <c r="M18" s="38"/>
    </row>
    <row r="19" spans="1:13" ht="17.100000000000001" customHeight="1">
      <c r="A19" s="2"/>
      <c r="B19" s="30">
        <v>0</v>
      </c>
      <c r="C19" s="2"/>
      <c r="D19" s="3"/>
      <c r="E19" s="3"/>
      <c r="F19" s="2"/>
      <c r="G19" s="30"/>
      <c r="H19" s="153"/>
      <c r="I19" s="154"/>
      <c r="J19" s="32"/>
      <c r="K19" s="33"/>
      <c r="L19" s="34"/>
      <c r="M19" s="34"/>
    </row>
    <row r="20" spans="1:13" ht="17.100000000000001" customHeight="1">
      <c r="A20" s="4"/>
      <c r="B20" s="35">
        <v>0</v>
      </c>
      <c r="C20" s="4"/>
      <c r="D20" s="5"/>
      <c r="E20" s="5"/>
      <c r="F20" s="4"/>
      <c r="G20" s="35"/>
      <c r="H20" s="149"/>
      <c r="I20" s="146"/>
      <c r="J20" s="12"/>
      <c r="K20" s="37"/>
      <c r="L20" s="38"/>
      <c r="M20" s="38"/>
    </row>
    <row r="21" spans="1:13" ht="17.100000000000001" customHeight="1">
      <c r="A21" s="2"/>
      <c r="B21" s="30">
        <v>0</v>
      </c>
      <c r="C21" s="2"/>
      <c r="D21" s="3"/>
      <c r="E21" s="3"/>
      <c r="F21" s="2"/>
      <c r="G21" s="30"/>
      <c r="H21" s="170"/>
      <c r="I21" s="186"/>
      <c r="J21" s="47"/>
      <c r="K21" s="48"/>
      <c r="L21" s="45"/>
      <c r="M21" s="34"/>
    </row>
    <row r="22" spans="1:13" ht="17.100000000000001" customHeight="1">
      <c r="A22" s="4"/>
      <c r="B22" s="35">
        <v>0</v>
      </c>
      <c r="C22" s="4"/>
      <c r="D22" s="5"/>
      <c r="E22" s="5"/>
      <c r="F22" s="4"/>
      <c r="G22" s="35"/>
      <c r="H22" s="149"/>
      <c r="I22" s="146"/>
      <c r="J22" s="12"/>
      <c r="K22" s="37"/>
      <c r="L22" s="38"/>
      <c r="M22" s="38"/>
    </row>
    <row r="23" spans="1:13" ht="17.100000000000001" customHeight="1">
      <c r="A23" s="2"/>
      <c r="B23" s="30">
        <v>0</v>
      </c>
      <c r="C23" s="2"/>
      <c r="D23" s="3"/>
      <c r="E23" s="3"/>
      <c r="F23" s="2"/>
      <c r="G23" s="30"/>
      <c r="H23" s="190"/>
      <c r="I23" s="191"/>
      <c r="J23" s="47"/>
      <c r="K23" s="48"/>
      <c r="L23" s="45"/>
      <c r="M23" s="34"/>
    </row>
    <row r="24" spans="1:13" ht="17.100000000000001" customHeight="1">
      <c r="A24" s="4"/>
      <c r="B24" s="35">
        <v>0</v>
      </c>
      <c r="C24" s="4"/>
      <c r="D24" s="5"/>
      <c r="E24" s="5"/>
      <c r="F24" s="4"/>
      <c r="G24" s="35"/>
      <c r="H24" s="188"/>
      <c r="I24" s="189"/>
      <c r="J24" s="12"/>
      <c r="K24" s="37"/>
      <c r="L24" s="38"/>
      <c r="M24" s="38"/>
    </row>
    <row r="25" spans="1:13" ht="17.100000000000001" customHeight="1">
      <c r="A25" s="2"/>
      <c r="B25" s="30">
        <v>0</v>
      </c>
      <c r="C25" s="2"/>
      <c r="D25" s="3"/>
      <c r="E25" s="3"/>
      <c r="F25" s="2"/>
      <c r="G25" s="30"/>
      <c r="H25" s="170"/>
      <c r="I25" s="186"/>
      <c r="J25" s="47"/>
      <c r="K25" s="48"/>
      <c r="L25" s="45"/>
      <c r="M25" s="34"/>
    </row>
    <row r="26" spans="1:13" ht="17.100000000000001" customHeight="1">
      <c r="A26" s="4"/>
      <c r="B26" s="35">
        <v>0</v>
      </c>
      <c r="C26" s="4"/>
      <c r="D26" s="5"/>
      <c r="E26" s="5"/>
      <c r="F26" s="4"/>
      <c r="G26" s="35"/>
      <c r="H26" s="149"/>
      <c r="I26" s="146"/>
      <c r="J26" s="12"/>
      <c r="K26" s="37"/>
      <c r="L26" s="38"/>
      <c r="M26" s="38"/>
    </row>
    <row r="27" spans="1:13" ht="17.100000000000001" customHeight="1">
      <c r="A27" s="2"/>
      <c r="B27" s="30">
        <v>0</v>
      </c>
      <c r="C27" s="2"/>
      <c r="D27" s="3"/>
      <c r="E27" s="3"/>
      <c r="F27" s="2"/>
      <c r="G27" s="30"/>
      <c r="H27" s="170"/>
      <c r="I27" s="186"/>
      <c r="J27" s="47"/>
      <c r="K27" s="48"/>
      <c r="L27" s="45"/>
      <c r="M27" s="34"/>
    </row>
    <row r="28" spans="1:13" ht="17.100000000000001" customHeight="1">
      <c r="A28" s="4"/>
      <c r="B28" s="35">
        <v>0</v>
      </c>
      <c r="C28" s="4"/>
      <c r="D28" s="5"/>
      <c r="E28" s="5"/>
      <c r="F28" s="4"/>
      <c r="G28" s="35"/>
      <c r="H28" s="149"/>
      <c r="I28" s="146"/>
      <c r="J28" s="12"/>
      <c r="K28" s="37"/>
      <c r="L28" s="38"/>
      <c r="M28" s="38"/>
    </row>
    <row r="29" spans="1:13" ht="17.100000000000001" customHeight="1">
      <c r="A29" s="2"/>
      <c r="B29" s="30">
        <v>0</v>
      </c>
      <c r="C29" s="2"/>
      <c r="D29" s="3"/>
      <c r="E29" s="3"/>
      <c r="F29" s="2"/>
      <c r="G29" s="30"/>
      <c r="H29" s="170"/>
      <c r="I29" s="186"/>
      <c r="J29" s="47"/>
      <c r="K29" s="48"/>
      <c r="L29" s="45"/>
      <c r="M29" s="34"/>
    </row>
    <row r="30" spans="1:13" ht="17.100000000000001" customHeight="1">
      <c r="A30" s="4"/>
      <c r="B30" s="35">
        <v>0</v>
      </c>
      <c r="C30" s="4"/>
      <c r="D30" s="5"/>
      <c r="E30" s="5"/>
      <c r="F30" s="4"/>
      <c r="G30" s="35"/>
      <c r="H30" s="149"/>
      <c r="I30" s="146"/>
      <c r="J30" s="12"/>
      <c r="K30" s="37"/>
      <c r="L30" s="38"/>
      <c r="M30" s="38"/>
    </row>
    <row r="31" spans="1:13" ht="17.100000000000001" customHeight="1">
      <c r="A31" s="2"/>
      <c r="B31" s="30">
        <v>0</v>
      </c>
      <c r="C31" s="2"/>
      <c r="D31" s="3"/>
      <c r="E31" s="3"/>
      <c r="F31" s="2"/>
      <c r="G31" s="30"/>
      <c r="H31" s="170"/>
      <c r="I31" s="186"/>
      <c r="J31" s="47"/>
      <c r="K31" s="48"/>
      <c r="L31" s="45"/>
      <c r="M31" s="34"/>
    </row>
    <row r="32" spans="1:13" ht="17.100000000000001" customHeight="1">
      <c r="A32" s="4"/>
      <c r="B32" s="35">
        <v>0</v>
      </c>
      <c r="C32" s="4"/>
      <c r="D32" s="5"/>
      <c r="E32" s="5"/>
      <c r="F32" s="4"/>
      <c r="G32" s="35"/>
      <c r="H32" s="149"/>
      <c r="I32" s="146"/>
      <c r="J32" s="12"/>
      <c r="K32" s="37"/>
      <c r="L32" s="38"/>
      <c r="M32" s="38"/>
    </row>
    <row r="33" spans="1:13" ht="17.100000000000001" customHeight="1">
      <c r="A33" s="2"/>
      <c r="B33" s="30">
        <v>0</v>
      </c>
      <c r="C33" s="2"/>
      <c r="D33" s="3"/>
      <c r="E33" s="3"/>
      <c r="F33" s="2"/>
      <c r="G33" s="30"/>
      <c r="H33" s="153"/>
      <c r="I33" s="154"/>
      <c r="J33" s="32"/>
      <c r="K33" s="33"/>
      <c r="L33" s="34"/>
      <c r="M33" s="34"/>
    </row>
    <row r="34" spans="1:13" ht="17.100000000000001" customHeight="1">
      <c r="A34" s="4"/>
      <c r="B34" s="35">
        <v>0</v>
      </c>
      <c r="C34" s="4"/>
      <c r="D34" s="5"/>
      <c r="E34" s="5"/>
      <c r="F34" s="4"/>
      <c r="G34" s="35"/>
      <c r="H34" s="149"/>
      <c r="I34" s="146"/>
      <c r="J34" s="12"/>
      <c r="K34" s="37"/>
      <c r="L34" s="38">
        <f>H34*K34</f>
        <v>0</v>
      </c>
      <c r="M34" s="38"/>
    </row>
    <row r="35" spans="1:13" ht="17.100000000000001" customHeight="1">
      <c r="A35" s="2"/>
      <c r="B35" s="30">
        <v>0</v>
      </c>
      <c r="C35" s="2"/>
      <c r="D35" s="3"/>
      <c r="E35" s="3"/>
      <c r="F35" s="2"/>
      <c r="G35" s="30"/>
      <c r="H35" s="153"/>
      <c r="I35" s="154"/>
      <c r="J35" s="32"/>
      <c r="K35" s="33"/>
      <c r="L35" s="34"/>
      <c r="M35" s="34"/>
    </row>
    <row r="36" spans="1:13" ht="17.100000000000001" customHeight="1">
      <c r="A36" s="4"/>
      <c r="B36" s="35">
        <v>0</v>
      </c>
      <c r="C36" s="4"/>
      <c r="D36" s="5"/>
      <c r="E36" s="5"/>
      <c r="F36" s="4"/>
      <c r="G36" s="35"/>
      <c r="H36" s="149"/>
      <c r="I36" s="146"/>
      <c r="J36" s="12"/>
      <c r="K36" s="37"/>
      <c r="L36" s="38">
        <f>H36*K36</f>
        <v>0</v>
      </c>
      <c r="M36" s="38"/>
    </row>
    <row r="37" spans="1:13" ht="17.100000000000001" customHeight="1">
      <c r="A37" s="2"/>
      <c r="B37" s="30">
        <v>0</v>
      </c>
      <c r="C37" s="2"/>
      <c r="D37" s="3"/>
      <c r="E37" s="3"/>
      <c r="F37" s="2"/>
      <c r="G37" s="30"/>
      <c r="H37" s="153"/>
      <c r="I37" s="154"/>
      <c r="J37" s="32"/>
      <c r="K37" s="33"/>
      <c r="L37" s="34"/>
      <c r="M37" s="34"/>
    </row>
    <row r="38" spans="1:13" ht="17.100000000000001" customHeight="1">
      <c r="A38" s="4"/>
      <c r="B38" s="35">
        <v>0</v>
      </c>
      <c r="C38" s="4"/>
      <c r="D38" s="5"/>
      <c r="E38" s="5"/>
      <c r="F38" s="4"/>
      <c r="G38" s="35"/>
      <c r="H38" s="149"/>
      <c r="I38" s="146"/>
      <c r="J38" s="12"/>
      <c r="K38" s="37"/>
      <c r="L38" s="38">
        <f>H38*K38</f>
        <v>0</v>
      </c>
      <c r="M38" s="38"/>
    </row>
    <row r="39" spans="1:13" ht="17.100000000000001" customHeight="1">
      <c r="A39" s="2"/>
      <c r="B39" s="30">
        <v>0</v>
      </c>
      <c r="C39" s="2"/>
      <c r="D39" s="3"/>
      <c r="E39" s="3"/>
      <c r="F39" s="2"/>
      <c r="G39" s="30"/>
      <c r="H39" s="153"/>
      <c r="I39" s="154"/>
      <c r="J39" s="32"/>
      <c r="K39" s="33"/>
      <c r="L39" s="34"/>
      <c r="M39" s="34"/>
    </row>
    <row r="40" spans="1:13" ht="17.100000000000001" customHeight="1">
      <c r="A40" s="4"/>
      <c r="B40" s="35">
        <v>0</v>
      </c>
      <c r="C40" s="4"/>
      <c r="D40" s="5"/>
      <c r="E40" s="5"/>
      <c r="F40" s="4"/>
      <c r="G40" s="35"/>
      <c r="H40" s="149"/>
      <c r="I40" s="146"/>
      <c r="J40" s="12"/>
      <c r="K40" s="37"/>
      <c r="L40" s="38">
        <f>H40*K40</f>
        <v>0</v>
      </c>
      <c r="M40" s="38"/>
    </row>
    <row r="41" spans="1:13" ht="17.100000000000001" customHeight="1">
      <c r="A41" s="2"/>
      <c r="B41" s="30">
        <v>0</v>
      </c>
      <c r="C41" s="2"/>
      <c r="D41" s="3"/>
      <c r="E41" s="3"/>
      <c r="F41" s="2"/>
      <c r="G41" s="30"/>
      <c r="H41" s="153"/>
      <c r="I41" s="154"/>
      <c r="J41" s="32"/>
      <c r="K41" s="33"/>
      <c r="L41" s="34"/>
      <c r="M41" s="34"/>
    </row>
    <row r="42" spans="1:13" ht="17.100000000000001" customHeight="1">
      <c r="A42" s="4"/>
      <c r="B42" s="35">
        <v>0</v>
      </c>
      <c r="C42" s="4"/>
      <c r="D42" s="5"/>
      <c r="E42" s="5"/>
      <c r="F42" s="4"/>
      <c r="G42" s="35"/>
      <c r="H42" s="149"/>
      <c r="I42" s="146"/>
      <c r="J42" s="12"/>
      <c r="K42" s="37"/>
      <c r="L42" s="38">
        <f>H42*K42</f>
        <v>0</v>
      </c>
      <c r="M42" s="38"/>
    </row>
    <row r="43" spans="1:13" ht="17.100000000000001" customHeight="1">
      <c r="A43" s="2"/>
      <c r="B43" s="30">
        <v>0</v>
      </c>
      <c r="C43" s="2"/>
      <c r="D43" s="3"/>
      <c r="E43" s="3"/>
      <c r="F43" s="2"/>
      <c r="G43" s="30"/>
      <c r="H43" s="153"/>
      <c r="I43" s="154"/>
      <c r="J43" s="32"/>
      <c r="K43" s="33"/>
      <c r="L43" s="34"/>
      <c r="M43" s="34"/>
    </row>
    <row r="44" spans="1:13" ht="17.100000000000001" customHeight="1">
      <c r="A44" s="4"/>
      <c r="B44" s="35">
        <v>0</v>
      </c>
      <c r="C44" s="4"/>
      <c r="D44" s="5"/>
      <c r="E44" s="5"/>
      <c r="F44" s="4"/>
      <c r="G44" s="35"/>
      <c r="H44" s="149"/>
      <c r="I44" s="146"/>
      <c r="J44" s="12"/>
      <c r="K44" s="37"/>
      <c r="L44" s="38">
        <f>H44*K44</f>
        <v>0</v>
      </c>
      <c r="M44" s="38"/>
    </row>
    <row r="45" spans="1:13" ht="17.100000000000001" customHeight="1">
      <c r="A45" s="2"/>
      <c r="B45" s="30">
        <v>0</v>
      </c>
      <c r="C45" s="2"/>
      <c r="D45" s="3"/>
      <c r="E45" s="3"/>
      <c r="F45" s="2"/>
      <c r="G45" s="30"/>
      <c r="H45" s="153">
        <v>0</v>
      </c>
      <c r="I45" s="154"/>
      <c r="J45" s="32">
        <v>0</v>
      </c>
      <c r="K45" s="33"/>
      <c r="L45" s="34"/>
      <c r="M45" s="34"/>
    </row>
    <row r="46" spans="1:13" ht="17.100000000000001" customHeight="1">
      <c r="A46" s="4"/>
      <c r="B46" s="35">
        <v>0</v>
      </c>
      <c r="C46" s="4"/>
      <c r="D46" s="5"/>
      <c r="E46" s="5"/>
      <c r="F46" s="4"/>
      <c r="G46" s="35"/>
      <c r="H46" s="149">
        <v>0</v>
      </c>
      <c r="I46" s="146"/>
      <c r="J46" s="12">
        <v>0</v>
      </c>
      <c r="K46" s="37"/>
      <c r="L46" s="38"/>
      <c r="M46" s="38"/>
    </row>
    <row r="47" spans="1:13" ht="17.100000000000001" customHeight="1">
      <c r="A47" s="2"/>
      <c r="B47" s="30">
        <v>0</v>
      </c>
      <c r="C47" s="2"/>
      <c r="D47" s="3"/>
      <c r="E47" s="3"/>
      <c r="F47" s="2"/>
      <c r="G47" s="30"/>
      <c r="H47" s="153">
        <v>0</v>
      </c>
      <c r="I47" s="154"/>
      <c r="J47" s="32">
        <v>0</v>
      </c>
      <c r="K47" s="33"/>
      <c r="L47" s="34"/>
      <c r="M47" s="34"/>
    </row>
    <row r="48" spans="1:13" ht="17.100000000000001" customHeight="1">
      <c r="A48" s="4"/>
      <c r="B48" s="35">
        <v>0</v>
      </c>
      <c r="C48" s="4"/>
      <c r="D48" s="5"/>
      <c r="E48" s="5"/>
      <c r="F48" s="4"/>
      <c r="G48" s="35"/>
      <c r="H48" s="149">
        <v>0</v>
      </c>
      <c r="I48" s="146"/>
      <c r="J48" s="12">
        <v>0</v>
      </c>
      <c r="K48" s="37"/>
      <c r="L48" s="38"/>
      <c r="M48" s="38"/>
    </row>
    <row r="49" spans="1:13" ht="17.100000000000001" customHeight="1">
      <c r="A49" s="2"/>
      <c r="B49" s="30">
        <v>0</v>
      </c>
      <c r="C49" s="2"/>
      <c r="D49" s="3"/>
      <c r="E49" s="3"/>
      <c r="F49" s="2"/>
      <c r="G49" s="30"/>
      <c r="H49" s="153">
        <v>0</v>
      </c>
      <c r="I49" s="154"/>
      <c r="J49" s="32">
        <v>0</v>
      </c>
      <c r="K49" s="33"/>
      <c r="L49" s="34"/>
      <c r="M49" s="34"/>
    </row>
    <row r="50" spans="1:13" ht="17.100000000000001" customHeight="1">
      <c r="A50" s="4"/>
      <c r="B50" s="35">
        <v>0</v>
      </c>
      <c r="C50" s="4"/>
      <c r="D50" s="5"/>
      <c r="E50" s="5"/>
      <c r="F50" s="4"/>
      <c r="G50" s="35"/>
      <c r="H50" s="149">
        <v>0</v>
      </c>
      <c r="I50" s="146"/>
      <c r="J50" s="12">
        <v>0</v>
      </c>
      <c r="K50" s="37"/>
      <c r="L50" s="38"/>
      <c r="M50" s="38"/>
    </row>
    <row r="51" spans="1:13" ht="17.100000000000001" customHeight="1">
      <c r="A51" s="2"/>
      <c r="B51" s="30">
        <v>0</v>
      </c>
      <c r="C51" s="2"/>
      <c r="D51" s="3"/>
      <c r="E51" s="3"/>
      <c r="F51" s="2"/>
      <c r="G51" s="30"/>
      <c r="H51" s="153">
        <v>0</v>
      </c>
      <c r="I51" s="154"/>
      <c r="J51" s="32">
        <v>0</v>
      </c>
      <c r="K51" s="33"/>
      <c r="L51" s="34"/>
      <c r="M51" s="34"/>
    </row>
    <row r="52" spans="1:13" ht="17.100000000000001" customHeight="1">
      <c r="A52" s="4"/>
      <c r="B52" s="35">
        <v>0</v>
      </c>
      <c r="C52" s="4"/>
      <c r="D52" s="5"/>
      <c r="E52" s="5"/>
      <c r="F52" s="4"/>
      <c r="G52" s="35"/>
      <c r="H52" s="149">
        <v>0</v>
      </c>
      <c r="I52" s="146"/>
      <c r="J52" s="12">
        <v>0</v>
      </c>
      <c r="K52" s="37"/>
      <c r="L52" s="38"/>
      <c r="M52" s="38"/>
    </row>
    <row r="53" spans="1:13" ht="17.100000000000001" customHeight="1">
      <c r="A53" s="2"/>
      <c r="B53" s="30">
        <v>0</v>
      </c>
      <c r="C53" s="2"/>
      <c r="D53" s="3"/>
      <c r="E53" s="3"/>
      <c r="F53" s="2"/>
      <c r="G53" s="30"/>
      <c r="H53" s="153">
        <v>0</v>
      </c>
      <c r="I53" s="154"/>
      <c r="J53" s="32">
        <v>0</v>
      </c>
      <c r="K53" s="33"/>
      <c r="L53" s="34"/>
      <c r="M53" s="34"/>
    </row>
    <row r="54" spans="1:13" ht="17.100000000000001" customHeight="1">
      <c r="A54" s="4"/>
      <c r="B54" s="35">
        <v>0</v>
      </c>
      <c r="C54" s="4"/>
      <c r="D54" s="5"/>
      <c r="E54" s="5"/>
      <c r="F54" s="4"/>
      <c r="G54" s="35"/>
      <c r="H54" s="149">
        <v>0</v>
      </c>
      <c r="I54" s="146"/>
      <c r="J54" s="12">
        <v>0</v>
      </c>
      <c r="K54" s="37"/>
      <c r="L54" s="38"/>
      <c r="M54" s="38"/>
    </row>
    <row r="55" spans="1:13" ht="17.100000000000001" customHeight="1">
      <c r="A55" s="2"/>
      <c r="B55" s="30">
        <v>0</v>
      </c>
      <c r="C55" s="2"/>
      <c r="D55" s="3"/>
      <c r="E55" s="3"/>
      <c r="F55" s="2"/>
      <c r="G55" s="30"/>
      <c r="H55" s="153">
        <v>0</v>
      </c>
      <c r="I55" s="154"/>
      <c r="J55" s="32">
        <v>0</v>
      </c>
      <c r="K55" s="33"/>
      <c r="L55" s="45">
        <f>L9+L11+L21+L23+L25+L27+L29+L31</f>
        <v>0</v>
      </c>
      <c r="M55" s="34"/>
    </row>
    <row r="56" spans="1:13" ht="17.100000000000001" customHeight="1">
      <c r="A56" s="4"/>
      <c r="B56" s="35">
        <v>0</v>
      </c>
      <c r="C56" s="4"/>
      <c r="D56" s="5" t="s">
        <v>6</v>
      </c>
      <c r="E56" s="5"/>
      <c r="F56" s="4"/>
      <c r="G56" s="35"/>
      <c r="H56" s="149">
        <v>0</v>
      </c>
      <c r="I56" s="146"/>
      <c r="J56" s="12">
        <v>0</v>
      </c>
      <c r="K56" s="37"/>
      <c r="L56" s="38">
        <f>L8+L10+L12+L14+L16+L18+L20+L22+L24</f>
        <v>0</v>
      </c>
      <c r="M56" s="38"/>
    </row>
  </sheetData>
  <mergeCells count="58">
    <mergeCell ref="H54:I54"/>
    <mergeCell ref="H55:I55"/>
    <mergeCell ref="H56:I56"/>
    <mergeCell ref="H48:I48"/>
    <mergeCell ref="H49:I49"/>
    <mergeCell ref="H50:I50"/>
    <mergeCell ref="H51:I51"/>
    <mergeCell ref="H52:I52"/>
    <mergeCell ref="H53:I53"/>
    <mergeCell ref="H44:I44"/>
    <mergeCell ref="H45:I45"/>
    <mergeCell ref="H46:I46"/>
    <mergeCell ref="H47:I47"/>
    <mergeCell ref="H40:I40"/>
    <mergeCell ref="H41:I41"/>
    <mergeCell ref="H42:I42"/>
    <mergeCell ref="H43:I43"/>
    <mergeCell ref="H36:I36"/>
    <mergeCell ref="H37:I37"/>
    <mergeCell ref="H38:I38"/>
    <mergeCell ref="H39:I39"/>
    <mergeCell ref="H32:I32"/>
    <mergeCell ref="H33:I33"/>
    <mergeCell ref="H34:I34"/>
    <mergeCell ref="H35:I35"/>
    <mergeCell ref="H28:I28"/>
    <mergeCell ref="H29:I29"/>
    <mergeCell ref="H30:I30"/>
    <mergeCell ref="H31:I31"/>
    <mergeCell ref="H24:I24"/>
    <mergeCell ref="H25:I25"/>
    <mergeCell ref="H26:I26"/>
    <mergeCell ref="H27:I27"/>
    <mergeCell ref="H20:I20"/>
    <mergeCell ref="H21:I21"/>
    <mergeCell ref="H22:I22"/>
    <mergeCell ref="H23:I23"/>
    <mergeCell ref="H16:I16"/>
    <mergeCell ref="H17:I17"/>
    <mergeCell ref="H18:I18"/>
    <mergeCell ref="H19:I19"/>
    <mergeCell ref="H13:I13"/>
    <mergeCell ref="H14:I14"/>
    <mergeCell ref="H15:I15"/>
    <mergeCell ref="H5:I5"/>
    <mergeCell ref="H6:I6"/>
    <mergeCell ref="H7:I7"/>
    <mergeCell ref="H8:I8"/>
    <mergeCell ref="H9:I9"/>
    <mergeCell ref="H10:I10"/>
    <mergeCell ref="H3:I3"/>
    <mergeCell ref="H12:I12"/>
    <mergeCell ref="A4:B4"/>
    <mergeCell ref="A2:B2"/>
    <mergeCell ref="C2:E2"/>
    <mergeCell ref="F2:G2"/>
    <mergeCell ref="H2:I2"/>
    <mergeCell ref="H4:I4"/>
  </mergeCells>
  <phoneticPr fontId="2"/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75" firstPageNumber="8" orientation="portrait" useFirstPageNumber="1" horizontalDpi="360" verticalDpi="360" r:id="rId1"/>
  <headerFooter>
    <oddFooter>&amp;R&amp;"ＭＳ Ｐ明朝,標準"&amp;10&amp;K000000建築Page 11</oddFooter>
  </headerFooter>
  <rowBreaks count="1" manualBreakCount="1">
    <brk id="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9C1C8-76FE-4C2E-BC67-EA5553CA2672}">
  <dimension ref="A1:K826"/>
  <sheetViews>
    <sheetView view="pageBreakPreview" zoomScale="60" zoomScaleNormal="151" workbookViewId="0">
      <pane ySplit="1" topLeftCell="A2" activePane="bottomLeft" state="frozen"/>
      <selection pane="bottomLeft" activeCell="I14" sqref="I14"/>
    </sheetView>
  </sheetViews>
  <sheetFormatPr defaultColWidth="8.875" defaultRowHeight="39.950000000000003" customHeight="1"/>
  <cols>
    <col min="1" max="1" width="6.625" style="75" customWidth="1"/>
    <col min="2" max="2" width="0.875" style="70" customWidth="1"/>
    <col min="3" max="3" width="28.625" style="74" customWidth="1"/>
    <col min="4" max="4" width="0.875" style="70" customWidth="1"/>
    <col min="5" max="5" width="11.625" style="74" customWidth="1"/>
    <col min="6" max="6" width="22.625" style="74" customWidth="1"/>
    <col min="7" max="7" width="12.625" style="72" customWidth="1"/>
    <col min="8" max="8" width="6.625" style="73" customWidth="1"/>
    <col min="9" max="9" width="16.625" style="72" customWidth="1"/>
    <col min="10" max="10" width="20.625" style="72" customWidth="1"/>
    <col min="11" max="11" width="18.625" style="71" customWidth="1"/>
    <col min="12" max="16384" width="8.875" style="70"/>
  </cols>
  <sheetData>
    <row r="1" spans="1:11" ht="35.1" customHeight="1">
      <c r="A1" s="142" t="s">
        <v>824</v>
      </c>
      <c r="B1" s="140"/>
      <c r="C1" s="141" t="s">
        <v>823</v>
      </c>
      <c r="D1" s="140"/>
      <c r="E1" s="204" t="s">
        <v>822</v>
      </c>
      <c r="F1" s="204"/>
      <c r="G1" s="138" t="s">
        <v>821</v>
      </c>
      <c r="H1" s="139" t="s">
        <v>820</v>
      </c>
      <c r="I1" s="138" t="s">
        <v>819</v>
      </c>
      <c r="J1" s="137" t="s">
        <v>818</v>
      </c>
      <c r="K1" s="136" t="s">
        <v>817</v>
      </c>
    </row>
    <row r="2" spans="1:11" ht="39.950000000000003" customHeight="1">
      <c r="A2" s="135" t="s">
        <v>816</v>
      </c>
      <c r="B2" s="117"/>
      <c r="C2" s="116" t="s">
        <v>815</v>
      </c>
      <c r="D2" s="115"/>
      <c r="E2" s="192"/>
      <c r="F2" s="198"/>
      <c r="G2" s="121"/>
      <c r="H2" s="114"/>
      <c r="I2" s="121"/>
      <c r="J2" s="120" t="str">
        <f>IF(ISBLANK(G2),"",G2*I2)</f>
        <v/>
      </c>
      <c r="K2" s="111"/>
    </row>
    <row r="3" spans="1:11" ht="39.950000000000003" customHeight="1">
      <c r="A3" s="135"/>
      <c r="B3" s="117"/>
      <c r="C3" s="116"/>
      <c r="D3" s="115"/>
      <c r="E3" s="192"/>
      <c r="F3" s="198"/>
      <c r="G3" s="121"/>
      <c r="H3" s="114"/>
      <c r="I3" s="121"/>
      <c r="J3" s="120" t="str">
        <f>IF(ISBLANK(G3),"",G3*I3)</f>
        <v/>
      </c>
      <c r="K3" s="111"/>
    </row>
    <row r="4" spans="1:11" ht="39.950000000000003" customHeight="1">
      <c r="A4" s="118">
        <v>1</v>
      </c>
      <c r="B4" s="117"/>
      <c r="C4" s="116" t="s">
        <v>814</v>
      </c>
      <c r="D4" s="115"/>
      <c r="E4" s="192"/>
      <c r="F4" s="198"/>
      <c r="G4" s="121"/>
      <c r="H4" s="114"/>
      <c r="I4" s="121"/>
      <c r="J4" s="120" t="str">
        <f>IF(ISBLANK(G4),"",G4*I4)</f>
        <v/>
      </c>
      <c r="K4" s="111"/>
    </row>
    <row r="5" spans="1:11" ht="39.950000000000003" customHeight="1">
      <c r="A5" s="118" t="s">
        <v>813</v>
      </c>
      <c r="B5" s="117"/>
      <c r="C5" s="116" t="s">
        <v>812</v>
      </c>
      <c r="D5" s="115"/>
      <c r="E5" s="192"/>
      <c r="F5" s="198"/>
      <c r="G5" s="121">
        <v>1</v>
      </c>
      <c r="H5" s="114" t="s">
        <v>697</v>
      </c>
      <c r="I5" s="121"/>
      <c r="J5" s="120"/>
      <c r="K5" s="111"/>
    </row>
    <row r="6" spans="1:11" ht="39.950000000000003" customHeight="1">
      <c r="A6" s="118" t="s">
        <v>811</v>
      </c>
      <c r="B6" s="117"/>
      <c r="C6" s="116" t="s">
        <v>810</v>
      </c>
      <c r="D6" s="115"/>
      <c r="E6" s="192"/>
      <c r="F6" s="198"/>
      <c r="G6" s="121">
        <v>1</v>
      </c>
      <c r="H6" s="114" t="s">
        <v>697</v>
      </c>
      <c r="I6" s="121"/>
      <c r="J6" s="120"/>
      <c r="K6" s="111"/>
    </row>
    <row r="7" spans="1:11" ht="39.950000000000003" customHeight="1">
      <c r="A7" s="118" t="s">
        <v>809</v>
      </c>
      <c r="B7" s="117"/>
      <c r="C7" s="116" t="s">
        <v>789</v>
      </c>
      <c r="D7" s="115"/>
      <c r="E7" s="192" t="s">
        <v>1147</v>
      </c>
      <c r="F7" s="198"/>
      <c r="G7" s="121">
        <v>1</v>
      </c>
      <c r="H7" s="114" t="s">
        <v>697</v>
      </c>
      <c r="I7" s="121"/>
      <c r="J7" s="120"/>
      <c r="K7" s="111"/>
    </row>
    <row r="8" spans="1:11" ht="39.950000000000003" customHeight="1">
      <c r="A8" s="118" t="s">
        <v>808</v>
      </c>
      <c r="B8" s="117"/>
      <c r="C8" s="116" t="s">
        <v>807</v>
      </c>
      <c r="D8" s="115"/>
      <c r="E8" s="192"/>
      <c r="F8" s="198"/>
      <c r="G8" s="121">
        <v>1</v>
      </c>
      <c r="H8" s="114" t="s">
        <v>697</v>
      </c>
      <c r="I8" s="121"/>
      <c r="J8" s="120"/>
      <c r="K8" s="111"/>
    </row>
    <row r="9" spans="1:11" ht="39.950000000000003" customHeight="1">
      <c r="A9" s="118" t="s">
        <v>806</v>
      </c>
      <c r="B9" s="117"/>
      <c r="C9" s="134" t="s">
        <v>805</v>
      </c>
      <c r="D9" s="115"/>
      <c r="E9" s="192"/>
      <c r="F9" s="198"/>
      <c r="G9" s="121">
        <v>1</v>
      </c>
      <c r="H9" s="114" t="s">
        <v>697</v>
      </c>
      <c r="I9" s="121"/>
      <c r="J9" s="120"/>
      <c r="K9" s="111"/>
    </row>
    <row r="10" spans="1:11" ht="39.950000000000003" customHeight="1">
      <c r="A10" s="118" t="s">
        <v>804</v>
      </c>
      <c r="B10" s="117"/>
      <c r="C10" s="116" t="s">
        <v>803</v>
      </c>
      <c r="D10" s="115"/>
      <c r="E10" s="192"/>
      <c r="F10" s="198"/>
      <c r="G10" s="121">
        <v>1</v>
      </c>
      <c r="H10" s="114" t="s">
        <v>697</v>
      </c>
      <c r="I10" s="121"/>
      <c r="J10" s="120"/>
      <c r="K10" s="111"/>
    </row>
    <row r="11" spans="1:11" ht="39.950000000000003" customHeight="1">
      <c r="A11" s="118" t="s">
        <v>802</v>
      </c>
      <c r="B11" s="117"/>
      <c r="C11" s="116" t="s">
        <v>801</v>
      </c>
      <c r="D11" s="115"/>
      <c r="E11" s="192"/>
      <c r="F11" s="198"/>
      <c r="G11" s="121">
        <v>1</v>
      </c>
      <c r="H11" s="114" t="s">
        <v>697</v>
      </c>
      <c r="I11" s="121"/>
      <c r="J11" s="120"/>
      <c r="K11" s="111"/>
    </row>
    <row r="12" spans="1:11" ht="39.950000000000003" customHeight="1">
      <c r="A12" s="118" t="s">
        <v>800</v>
      </c>
      <c r="B12" s="117"/>
      <c r="C12" s="116" t="s">
        <v>799</v>
      </c>
      <c r="D12" s="115"/>
      <c r="E12" s="192"/>
      <c r="F12" s="198"/>
      <c r="G12" s="121">
        <v>1</v>
      </c>
      <c r="H12" s="114" t="s">
        <v>697</v>
      </c>
      <c r="I12" s="121"/>
      <c r="J12" s="120"/>
      <c r="K12" s="111"/>
    </row>
    <row r="13" spans="1:11" ht="39.950000000000003" customHeight="1">
      <c r="A13" s="118" t="s">
        <v>798</v>
      </c>
      <c r="B13" s="117"/>
      <c r="C13" s="116" t="s">
        <v>797</v>
      </c>
      <c r="D13" s="115"/>
      <c r="E13" s="192"/>
      <c r="F13" s="198"/>
      <c r="G13" s="121">
        <v>1</v>
      </c>
      <c r="H13" s="114" t="s">
        <v>697</v>
      </c>
      <c r="I13" s="121"/>
      <c r="J13" s="120"/>
      <c r="K13" s="111"/>
    </row>
    <row r="14" spans="1:11" ht="39.950000000000003" customHeight="1">
      <c r="A14" s="118"/>
      <c r="B14" s="117"/>
      <c r="C14" s="116" t="s">
        <v>778</v>
      </c>
      <c r="D14" s="115"/>
      <c r="E14" s="192"/>
      <c r="F14" s="198"/>
      <c r="G14" s="121"/>
      <c r="H14" s="114"/>
      <c r="I14" s="121"/>
      <c r="J14" s="120"/>
      <c r="K14" s="111"/>
    </row>
    <row r="15" spans="1:11" ht="39.950000000000003" customHeight="1">
      <c r="A15" s="118"/>
      <c r="B15" s="117"/>
      <c r="C15" s="116"/>
      <c r="D15" s="115"/>
      <c r="E15" s="192"/>
      <c r="F15" s="198"/>
      <c r="G15" s="121"/>
      <c r="H15" s="114"/>
      <c r="I15" s="121"/>
      <c r="J15" s="120" t="str">
        <f>IF(ISBLANK(G15),"",G15*I15)</f>
        <v/>
      </c>
      <c r="K15" s="111"/>
    </row>
    <row r="16" spans="1:11" ht="39.950000000000003" customHeight="1">
      <c r="A16" s="118" t="s">
        <v>796</v>
      </c>
      <c r="B16" s="117"/>
      <c r="C16" s="116" t="s">
        <v>795</v>
      </c>
      <c r="D16" s="115"/>
      <c r="E16" s="192"/>
      <c r="F16" s="198"/>
      <c r="G16" s="121"/>
      <c r="H16" s="114"/>
      <c r="I16" s="121"/>
      <c r="J16" s="120" t="str">
        <f>IF(ISBLANK(G16),"",G16*I16)</f>
        <v/>
      </c>
      <c r="K16" s="111"/>
    </row>
    <row r="17" spans="1:11" ht="39.950000000000003" customHeight="1">
      <c r="A17" s="118" t="s">
        <v>794</v>
      </c>
      <c r="B17" s="117"/>
      <c r="C17" s="116" t="s">
        <v>793</v>
      </c>
      <c r="D17" s="115"/>
      <c r="E17" s="192"/>
      <c r="F17" s="198"/>
      <c r="G17" s="121">
        <v>1</v>
      </c>
      <c r="H17" s="114" t="s">
        <v>697</v>
      </c>
      <c r="I17" s="121"/>
      <c r="J17" s="120"/>
      <c r="K17" s="111"/>
    </row>
    <row r="18" spans="1:11" ht="39.950000000000003" customHeight="1">
      <c r="A18" s="118" t="s">
        <v>792</v>
      </c>
      <c r="B18" s="117"/>
      <c r="C18" s="116" t="s">
        <v>791</v>
      </c>
      <c r="D18" s="115"/>
      <c r="E18" s="192"/>
      <c r="F18" s="198"/>
      <c r="G18" s="121">
        <v>1</v>
      </c>
      <c r="H18" s="114" t="s">
        <v>697</v>
      </c>
      <c r="I18" s="121"/>
      <c r="J18" s="120"/>
      <c r="K18" s="111"/>
    </row>
    <row r="19" spans="1:11" ht="39.950000000000003" customHeight="1">
      <c r="A19" s="118" t="s">
        <v>790</v>
      </c>
      <c r="B19" s="117"/>
      <c r="C19" s="116" t="s">
        <v>789</v>
      </c>
      <c r="D19" s="115"/>
      <c r="E19" s="192"/>
      <c r="F19" s="198"/>
      <c r="G19" s="121">
        <v>1</v>
      </c>
      <c r="H19" s="114" t="s">
        <v>697</v>
      </c>
      <c r="I19" s="121"/>
      <c r="J19" s="120"/>
      <c r="K19" s="111"/>
    </row>
    <row r="20" spans="1:11" ht="39.950000000000003" customHeight="1">
      <c r="A20" s="118"/>
      <c r="B20" s="117"/>
      <c r="C20" s="116" t="s">
        <v>778</v>
      </c>
      <c r="D20" s="115"/>
      <c r="E20" s="192"/>
      <c r="F20" s="198"/>
      <c r="G20" s="121"/>
      <c r="H20" s="114"/>
      <c r="I20" s="121"/>
      <c r="J20" s="120"/>
      <c r="K20" s="111"/>
    </row>
    <row r="21" spans="1:11" ht="39.950000000000003" customHeight="1">
      <c r="A21" s="118"/>
      <c r="B21" s="117"/>
      <c r="C21" s="116"/>
      <c r="D21" s="115"/>
      <c r="E21" s="192"/>
      <c r="F21" s="198"/>
      <c r="G21" s="121"/>
      <c r="H21" s="114"/>
      <c r="I21" s="121"/>
      <c r="J21" s="120"/>
      <c r="K21" s="111"/>
    </row>
    <row r="22" spans="1:11" ht="39.950000000000003" customHeight="1">
      <c r="A22" s="118" t="s">
        <v>788</v>
      </c>
      <c r="B22" s="117"/>
      <c r="C22" s="116" t="s">
        <v>787</v>
      </c>
      <c r="D22" s="115"/>
      <c r="E22" s="192"/>
      <c r="F22" s="198"/>
      <c r="G22" s="121"/>
      <c r="H22" s="114"/>
      <c r="I22" s="121"/>
      <c r="J22" s="120"/>
      <c r="K22" s="111"/>
    </row>
    <row r="23" spans="1:11" ht="39.950000000000003" customHeight="1">
      <c r="A23" s="118" t="s">
        <v>786</v>
      </c>
      <c r="B23" s="117"/>
      <c r="C23" s="116" t="s">
        <v>785</v>
      </c>
      <c r="D23" s="115"/>
      <c r="E23" s="192"/>
      <c r="F23" s="198"/>
      <c r="G23" s="121">
        <v>1</v>
      </c>
      <c r="H23" s="114" t="s">
        <v>697</v>
      </c>
      <c r="I23" s="121"/>
      <c r="J23" s="120"/>
      <c r="K23" s="111"/>
    </row>
    <row r="24" spans="1:11" ht="39.950000000000003" customHeight="1">
      <c r="A24" s="118" t="s">
        <v>784</v>
      </c>
      <c r="B24" s="117"/>
      <c r="C24" s="116" t="s">
        <v>783</v>
      </c>
      <c r="D24" s="115"/>
      <c r="E24" s="192"/>
      <c r="F24" s="198"/>
      <c r="G24" s="121">
        <v>1</v>
      </c>
      <c r="H24" s="114" t="s">
        <v>697</v>
      </c>
      <c r="I24" s="121"/>
      <c r="J24" s="120"/>
      <c r="K24" s="111"/>
    </row>
    <row r="25" spans="1:11" ht="39.950000000000003" customHeight="1">
      <c r="A25" s="118" t="s">
        <v>782</v>
      </c>
      <c r="B25" s="117"/>
      <c r="C25" s="116" t="s">
        <v>781</v>
      </c>
      <c r="D25" s="115"/>
      <c r="E25" s="192"/>
      <c r="F25" s="198"/>
      <c r="G25" s="121">
        <v>1</v>
      </c>
      <c r="H25" s="114" t="s">
        <v>697</v>
      </c>
      <c r="I25" s="121"/>
      <c r="J25" s="120"/>
      <c r="K25" s="111"/>
    </row>
    <row r="26" spans="1:11" ht="39.950000000000003" customHeight="1">
      <c r="A26" s="118" t="s">
        <v>780</v>
      </c>
      <c r="B26" s="117"/>
      <c r="C26" s="116" t="s">
        <v>779</v>
      </c>
      <c r="D26" s="115"/>
      <c r="E26" s="192"/>
      <c r="F26" s="198"/>
      <c r="G26" s="121">
        <v>1</v>
      </c>
      <c r="H26" s="114" t="s">
        <v>697</v>
      </c>
      <c r="I26" s="121"/>
      <c r="J26" s="120"/>
      <c r="K26" s="111"/>
    </row>
    <row r="27" spans="1:11" ht="39.950000000000003" customHeight="1">
      <c r="A27" s="118"/>
      <c r="B27" s="117"/>
      <c r="C27" s="116" t="s">
        <v>778</v>
      </c>
      <c r="D27" s="115"/>
      <c r="E27" s="192"/>
      <c r="F27" s="198"/>
      <c r="G27" s="121"/>
      <c r="H27" s="114"/>
      <c r="I27" s="121"/>
      <c r="J27" s="120"/>
      <c r="K27" s="111"/>
    </row>
    <row r="28" spans="1:11" ht="39.950000000000003" customHeight="1">
      <c r="A28" s="118"/>
      <c r="B28" s="117"/>
      <c r="C28" s="116"/>
      <c r="D28" s="115"/>
      <c r="E28" s="192"/>
      <c r="F28" s="198"/>
      <c r="G28" s="121"/>
      <c r="H28" s="114"/>
      <c r="I28" s="121"/>
      <c r="J28" s="120" t="str">
        <f>IF(ISBLANK(G28),"",G28*I28)</f>
        <v/>
      </c>
      <c r="K28" s="111"/>
    </row>
    <row r="29" spans="1:11" ht="39.950000000000003" customHeight="1">
      <c r="A29" s="118"/>
      <c r="B29" s="117"/>
      <c r="C29" s="116" t="s">
        <v>777</v>
      </c>
      <c r="D29" s="115"/>
      <c r="E29" s="192"/>
      <c r="F29" s="198"/>
      <c r="G29" s="121"/>
      <c r="H29" s="114"/>
      <c r="I29" s="121"/>
      <c r="J29" s="120"/>
      <c r="K29" s="111"/>
    </row>
    <row r="30" spans="1:11" ht="39.950000000000003" customHeight="1">
      <c r="A30" s="118"/>
      <c r="B30" s="117"/>
      <c r="C30" s="116"/>
      <c r="D30" s="115"/>
      <c r="E30" s="192"/>
      <c r="F30" s="198"/>
      <c r="G30" s="121"/>
      <c r="H30" s="114"/>
      <c r="I30" s="121"/>
      <c r="J30" s="120" t="str">
        <f t="shared" ref="J30:J36" si="0">IF(ISBLANK(G30),"",G30*I30)</f>
        <v/>
      </c>
      <c r="K30" s="111"/>
    </row>
    <row r="31" spans="1:11" ht="39.950000000000003" customHeight="1">
      <c r="A31" s="118"/>
      <c r="B31" s="117"/>
      <c r="C31" s="116"/>
      <c r="D31" s="115"/>
      <c r="E31" s="192"/>
      <c r="F31" s="198"/>
      <c r="G31" s="121"/>
      <c r="H31" s="114"/>
      <c r="I31" s="121"/>
      <c r="J31" s="120" t="str">
        <f t="shared" si="0"/>
        <v/>
      </c>
      <c r="K31" s="111"/>
    </row>
    <row r="32" spans="1:11" ht="39.950000000000003" customHeight="1">
      <c r="A32" s="118"/>
      <c r="B32" s="117"/>
      <c r="C32" s="116"/>
      <c r="D32" s="115"/>
      <c r="E32" s="192"/>
      <c r="F32" s="198"/>
      <c r="G32" s="121"/>
      <c r="H32" s="114"/>
      <c r="I32" s="121"/>
      <c r="J32" s="120" t="str">
        <f t="shared" si="0"/>
        <v/>
      </c>
      <c r="K32" s="111"/>
    </row>
    <row r="33" spans="1:11" ht="39.950000000000003" customHeight="1">
      <c r="A33" s="110"/>
      <c r="B33" s="109"/>
      <c r="C33" s="108"/>
      <c r="D33" s="107"/>
      <c r="E33" s="194"/>
      <c r="F33" s="203"/>
      <c r="G33" s="133"/>
      <c r="H33" s="106"/>
      <c r="I33" s="133"/>
      <c r="J33" s="132" t="str">
        <f t="shared" si="0"/>
        <v/>
      </c>
      <c r="K33" s="103"/>
    </row>
    <row r="34" spans="1:11" ht="39.950000000000003" customHeight="1" thickBot="1">
      <c r="A34" s="84"/>
      <c r="B34" s="83"/>
      <c r="C34" s="82"/>
      <c r="D34" s="81"/>
      <c r="E34" s="199"/>
      <c r="F34" s="202"/>
      <c r="G34" s="131"/>
      <c r="H34" s="80"/>
      <c r="I34" s="131"/>
      <c r="J34" s="130" t="str">
        <f t="shared" si="0"/>
        <v/>
      </c>
      <c r="K34" s="77"/>
    </row>
    <row r="35" spans="1:11" ht="39.950000000000003" customHeight="1">
      <c r="A35" s="90" t="s">
        <v>776</v>
      </c>
      <c r="B35" s="76"/>
      <c r="C35" s="89" t="s">
        <v>775</v>
      </c>
      <c r="D35" s="71"/>
      <c r="E35" s="205"/>
      <c r="F35" s="206"/>
      <c r="G35" s="87"/>
      <c r="H35" s="88"/>
      <c r="I35" s="87"/>
      <c r="J35" s="86" t="str">
        <f t="shared" si="0"/>
        <v/>
      </c>
      <c r="K35" s="85"/>
    </row>
    <row r="36" spans="1:11" ht="39.950000000000003" customHeight="1">
      <c r="A36" s="118"/>
      <c r="B36" s="117"/>
      <c r="C36" s="116"/>
      <c r="D36" s="115"/>
      <c r="E36" s="192"/>
      <c r="F36" s="193"/>
      <c r="G36" s="113"/>
      <c r="H36" s="114"/>
      <c r="I36" s="113"/>
      <c r="J36" s="112" t="str">
        <f t="shared" si="0"/>
        <v/>
      </c>
      <c r="K36" s="111"/>
    </row>
    <row r="37" spans="1:11" ht="39.950000000000003" customHeight="1">
      <c r="A37" s="98"/>
      <c r="B37" s="97"/>
      <c r="C37" s="96" t="s">
        <v>774</v>
      </c>
      <c r="D37" s="95"/>
      <c r="E37" s="196" t="s">
        <v>773</v>
      </c>
      <c r="F37" s="201" t="s">
        <v>443</v>
      </c>
      <c r="G37" s="102">
        <v>118</v>
      </c>
      <c r="H37" s="94" t="s">
        <v>375</v>
      </c>
      <c r="I37" s="102"/>
      <c r="J37" s="101"/>
      <c r="K37" s="91"/>
    </row>
    <row r="38" spans="1:11" ht="39.950000000000003" customHeight="1">
      <c r="A38" s="118"/>
      <c r="B38" s="117"/>
      <c r="C38" s="116" t="s">
        <v>709</v>
      </c>
      <c r="D38" s="115"/>
      <c r="E38" s="192" t="s">
        <v>772</v>
      </c>
      <c r="F38" s="198" t="s">
        <v>443</v>
      </c>
      <c r="G38" s="121">
        <v>34</v>
      </c>
      <c r="H38" s="114" t="s">
        <v>243</v>
      </c>
      <c r="I38" s="121"/>
      <c r="J38" s="120"/>
      <c r="K38" s="111"/>
    </row>
    <row r="39" spans="1:11" ht="39.950000000000003" customHeight="1">
      <c r="A39" s="118"/>
      <c r="B39" s="117"/>
      <c r="C39" s="116" t="s">
        <v>709</v>
      </c>
      <c r="D39" s="115"/>
      <c r="E39" s="192" t="s">
        <v>771</v>
      </c>
      <c r="F39" s="198" t="s">
        <v>443</v>
      </c>
      <c r="G39" s="121">
        <v>140</v>
      </c>
      <c r="H39" s="114" t="s">
        <v>243</v>
      </c>
      <c r="I39" s="121"/>
      <c r="J39" s="120"/>
      <c r="K39" s="111"/>
    </row>
    <row r="40" spans="1:11" ht="39.950000000000003" customHeight="1">
      <c r="A40" s="118"/>
      <c r="B40" s="117"/>
      <c r="C40" s="116" t="s">
        <v>709</v>
      </c>
      <c r="D40" s="115"/>
      <c r="E40" s="192" t="s">
        <v>770</v>
      </c>
      <c r="F40" s="198" t="s">
        <v>443</v>
      </c>
      <c r="G40" s="121">
        <v>84</v>
      </c>
      <c r="H40" s="114" t="s">
        <v>243</v>
      </c>
      <c r="I40" s="121"/>
      <c r="J40" s="120"/>
      <c r="K40" s="111"/>
    </row>
    <row r="41" spans="1:11" ht="39.950000000000003" customHeight="1">
      <c r="A41" s="118"/>
      <c r="B41" s="117"/>
      <c r="C41" s="116" t="s">
        <v>769</v>
      </c>
      <c r="D41" s="115"/>
      <c r="E41" s="192" t="s">
        <v>449</v>
      </c>
      <c r="F41" s="198" t="s">
        <v>443</v>
      </c>
      <c r="G41" s="121">
        <v>44</v>
      </c>
      <c r="H41" s="114" t="s">
        <v>243</v>
      </c>
      <c r="I41" s="121"/>
      <c r="J41" s="120"/>
      <c r="K41" s="111"/>
    </row>
    <row r="42" spans="1:11" ht="39.950000000000003" customHeight="1">
      <c r="A42" s="118"/>
      <c r="B42" s="117"/>
      <c r="C42" s="116" t="s">
        <v>451</v>
      </c>
      <c r="D42" s="115"/>
      <c r="E42" s="192" t="s">
        <v>448</v>
      </c>
      <c r="F42" s="198" t="s">
        <v>443</v>
      </c>
      <c r="G42" s="121">
        <v>86</v>
      </c>
      <c r="H42" s="114" t="s">
        <v>243</v>
      </c>
      <c r="I42" s="121"/>
      <c r="J42" s="120"/>
      <c r="K42" s="111"/>
    </row>
    <row r="43" spans="1:11" ht="39.950000000000003" customHeight="1">
      <c r="A43" s="118"/>
      <c r="B43" s="117"/>
      <c r="C43" s="116" t="s">
        <v>451</v>
      </c>
      <c r="D43" s="115"/>
      <c r="E43" s="192" t="s">
        <v>447</v>
      </c>
      <c r="F43" s="198" t="s">
        <v>443</v>
      </c>
      <c r="G43" s="121">
        <v>46</v>
      </c>
      <c r="H43" s="114" t="s">
        <v>243</v>
      </c>
      <c r="I43" s="121"/>
      <c r="J43" s="120"/>
      <c r="K43" s="111"/>
    </row>
    <row r="44" spans="1:11" ht="39.950000000000003" customHeight="1">
      <c r="A44" s="118"/>
      <c r="B44" s="117"/>
      <c r="C44" s="116" t="s">
        <v>451</v>
      </c>
      <c r="D44" s="115"/>
      <c r="E44" s="192" t="s">
        <v>446</v>
      </c>
      <c r="F44" s="198" t="s">
        <v>443</v>
      </c>
      <c r="G44" s="121">
        <v>28</v>
      </c>
      <c r="H44" s="114" t="s">
        <v>243</v>
      </c>
      <c r="I44" s="121"/>
      <c r="J44" s="120"/>
      <c r="K44" s="111"/>
    </row>
    <row r="45" spans="1:11" ht="39.950000000000003" customHeight="1">
      <c r="A45" s="118"/>
      <c r="B45" s="117"/>
      <c r="C45" s="116" t="s">
        <v>377</v>
      </c>
      <c r="D45" s="115"/>
      <c r="E45" s="192" t="s">
        <v>766</v>
      </c>
      <c r="F45" s="198"/>
      <c r="G45" s="121">
        <v>59</v>
      </c>
      <c r="H45" s="114" t="s">
        <v>375</v>
      </c>
      <c r="I45" s="121"/>
      <c r="J45" s="120"/>
      <c r="K45" s="111"/>
    </row>
    <row r="46" spans="1:11" ht="39.950000000000003" customHeight="1">
      <c r="A46" s="118"/>
      <c r="B46" s="117"/>
      <c r="C46" s="116" t="s">
        <v>377</v>
      </c>
      <c r="D46" s="115"/>
      <c r="E46" s="192" t="s">
        <v>768</v>
      </c>
      <c r="F46" s="198"/>
      <c r="G46" s="121">
        <v>155</v>
      </c>
      <c r="H46" s="114" t="s">
        <v>375</v>
      </c>
      <c r="I46" s="121"/>
      <c r="J46" s="120"/>
      <c r="K46" s="111"/>
    </row>
    <row r="47" spans="1:11" ht="39.950000000000003" customHeight="1">
      <c r="A47" s="118"/>
      <c r="B47" s="117"/>
      <c r="C47" s="116" t="s">
        <v>377</v>
      </c>
      <c r="D47" s="115"/>
      <c r="E47" s="192" t="s">
        <v>767</v>
      </c>
      <c r="F47" s="198"/>
      <c r="G47" s="121">
        <v>85</v>
      </c>
      <c r="H47" s="114" t="s">
        <v>375</v>
      </c>
      <c r="I47" s="121"/>
      <c r="J47" s="120"/>
      <c r="K47" s="111"/>
    </row>
    <row r="48" spans="1:11" ht="39.950000000000003" customHeight="1">
      <c r="A48" s="118"/>
      <c r="B48" s="117"/>
      <c r="C48" s="116" t="s">
        <v>373</v>
      </c>
      <c r="D48" s="115"/>
      <c r="E48" s="192" t="s">
        <v>766</v>
      </c>
      <c r="F48" s="198"/>
      <c r="G48" s="121">
        <v>22</v>
      </c>
      <c r="H48" s="114" t="s">
        <v>375</v>
      </c>
      <c r="I48" s="121"/>
      <c r="J48" s="120"/>
      <c r="K48" s="111"/>
    </row>
    <row r="49" spans="1:11" ht="39.950000000000003" customHeight="1">
      <c r="A49" s="118"/>
      <c r="B49" s="117"/>
      <c r="C49" s="116" t="s">
        <v>373</v>
      </c>
      <c r="D49" s="115"/>
      <c r="E49" s="192" t="s">
        <v>441</v>
      </c>
      <c r="F49" s="198"/>
      <c r="G49" s="121">
        <v>109</v>
      </c>
      <c r="H49" s="114" t="s">
        <v>375</v>
      </c>
      <c r="I49" s="121"/>
      <c r="J49" s="120"/>
      <c r="K49" s="111"/>
    </row>
    <row r="50" spans="1:11" ht="39.950000000000003" customHeight="1">
      <c r="A50" s="118"/>
      <c r="B50" s="117"/>
      <c r="C50" s="116" t="s">
        <v>373</v>
      </c>
      <c r="D50" s="115"/>
      <c r="E50" s="192" t="s">
        <v>440</v>
      </c>
      <c r="F50" s="198"/>
      <c r="G50" s="121">
        <v>18</v>
      </c>
      <c r="H50" s="114" t="s">
        <v>375</v>
      </c>
      <c r="I50" s="121"/>
      <c r="J50" s="120"/>
      <c r="K50" s="111"/>
    </row>
    <row r="51" spans="1:11" ht="39.950000000000003" customHeight="1">
      <c r="A51" s="118"/>
      <c r="B51" s="117"/>
      <c r="C51" s="116" t="s">
        <v>377</v>
      </c>
      <c r="D51" s="115"/>
      <c r="E51" s="192" t="s">
        <v>765</v>
      </c>
      <c r="F51" s="198"/>
      <c r="G51" s="121">
        <v>8</v>
      </c>
      <c r="H51" s="114" t="s">
        <v>375</v>
      </c>
      <c r="I51" s="121"/>
      <c r="J51" s="120"/>
      <c r="K51" s="111"/>
    </row>
    <row r="52" spans="1:11" ht="39.950000000000003" customHeight="1">
      <c r="A52" s="118"/>
      <c r="B52" s="117"/>
      <c r="C52" s="116" t="s">
        <v>373</v>
      </c>
      <c r="D52" s="115"/>
      <c r="E52" s="192" t="s">
        <v>439</v>
      </c>
      <c r="F52" s="198"/>
      <c r="G52" s="121">
        <v>2</v>
      </c>
      <c r="H52" s="114" t="s">
        <v>375</v>
      </c>
      <c r="I52" s="121"/>
      <c r="J52" s="120"/>
      <c r="K52" s="111"/>
    </row>
    <row r="53" spans="1:11" ht="39.950000000000003" customHeight="1">
      <c r="A53" s="118"/>
      <c r="B53" s="117"/>
      <c r="C53" s="116" t="s">
        <v>420</v>
      </c>
      <c r="D53" s="115"/>
      <c r="E53" s="192" t="s">
        <v>435</v>
      </c>
      <c r="F53" s="198"/>
      <c r="G53" s="121">
        <v>17</v>
      </c>
      <c r="H53" s="114" t="s">
        <v>26</v>
      </c>
      <c r="I53" s="121"/>
      <c r="J53" s="120"/>
      <c r="K53" s="111"/>
    </row>
    <row r="54" spans="1:11" ht="39.950000000000003" customHeight="1">
      <c r="A54" s="118"/>
      <c r="B54" s="117"/>
      <c r="C54" s="116" t="s">
        <v>420</v>
      </c>
      <c r="D54" s="115"/>
      <c r="E54" s="192" t="s">
        <v>434</v>
      </c>
      <c r="F54" s="198"/>
      <c r="G54" s="121">
        <v>105</v>
      </c>
      <c r="H54" s="114" t="s">
        <v>26</v>
      </c>
      <c r="I54" s="121"/>
      <c r="J54" s="120"/>
      <c r="K54" s="111"/>
    </row>
    <row r="55" spans="1:11" ht="39.950000000000003" customHeight="1">
      <c r="A55" s="118"/>
      <c r="B55" s="117"/>
      <c r="C55" s="116" t="s">
        <v>418</v>
      </c>
      <c r="D55" s="115"/>
      <c r="E55" s="192">
        <v>63</v>
      </c>
      <c r="F55" s="198"/>
      <c r="G55" s="121">
        <v>3</v>
      </c>
      <c r="H55" s="114" t="s">
        <v>50</v>
      </c>
      <c r="I55" s="121"/>
      <c r="J55" s="120"/>
      <c r="K55" s="111"/>
    </row>
    <row r="56" spans="1:11" ht="39.950000000000003" customHeight="1">
      <c r="A56" s="118"/>
      <c r="B56" s="117"/>
      <c r="C56" s="116" t="s">
        <v>418</v>
      </c>
      <c r="D56" s="115"/>
      <c r="E56" s="192">
        <v>76</v>
      </c>
      <c r="F56" s="198"/>
      <c r="G56" s="121">
        <v>14</v>
      </c>
      <c r="H56" s="114" t="s">
        <v>50</v>
      </c>
      <c r="I56" s="121"/>
      <c r="J56" s="120"/>
      <c r="K56" s="111"/>
    </row>
    <row r="57" spans="1:11" ht="39.950000000000003" customHeight="1">
      <c r="A57" s="118"/>
      <c r="B57" s="117"/>
      <c r="C57" s="116" t="s">
        <v>653</v>
      </c>
      <c r="D57" s="115"/>
      <c r="E57" s="192" t="s">
        <v>652</v>
      </c>
      <c r="F57" s="198"/>
      <c r="G57" s="121">
        <v>2</v>
      </c>
      <c r="H57" s="114" t="s">
        <v>26</v>
      </c>
      <c r="I57" s="121"/>
      <c r="J57" s="120"/>
      <c r="K57" s="111"/>
    </row>
    <row r="58" spans="1:11" ht="39.950000000000003" customHeight="1">
      <c r="A58" s="118"/>
      <c r="B58" s="117"/>
      <c r="C58" s="116" t="s">
        <v>703</v>
      </c>
      <c r="D58" s="115"/>
      <c r="E58" s="192" t="s">
        <v>702</v>
      </c>
      <c r="F58" s="198"/>
      <c r="G58" s="121">
        <v>2</v>
      </c>
      <c r="H58" s="114" t="s">
        <v>27</v>
      </c>
      <c r="I58" s="121"/>
      <c r="J58" s="120"/>
      <c r="K58" s="111"/>
    </row>
    <row r="59" spans="1:11" ht="39.950000000000003" customHeight="1">
      <c r="A59" s="118"/>
      <c r="B59" s="117"/>
      <c r="C59" s="116" t="s">
        <v>417</v>
      </c>
      <c r="D59" s="115"/>
      <c r="E59" s="192" t="s">
        <v>430</v>
      </c>
      <c r="F59" s="198"/>
      <c r="G59" s="121">
        <v>4</v>
      </c>
      <c r="H59" s="114" t="s">
        <v>27</v>
      </c>
      <c r="I59" s="121"/>
      <c r="J59" s="120"/>
      <c r="K59" s="111"/>
    </row>
    <row r="60" spans="1:11" ht="39.950000000000003" customHeight="1">
      <c r="A60" s="118"/>
      <c r="B60" s="117"/>
      <c r="C60" s="116" t="s">
        <v>417</v>
      </c>
      <c r="D60" s="115"/>
      <c r="E60" s="192" t="s">
        <v>764</v>
      </c>
      <c r="F60" s="198"/>
      <c r="G60" s="121">
        <v>3</v>
      </c>
      <c r="H60" s="114" t="s">
        <v>27</v>
      </c>
      <c r="I60" s="121"/>
      <c r="J60" s="120"/>
      <c r="K60" s="111"/>
    </row>
    <row r="61" spans="1:11" ht="39.950000000000003" customHeight="1">
      <c r="A61" s="118"/>
      <c r="B61" s="117"/>
      <c r="C61" s="116" t="s">
        <v>417</v>
      </c>
      <c r="D61" s="115"/>
      <c r="E61" s="192" t="s">
        <v>763</v>
      </c>
      <c r="F61" s="198"/>
      <c r="G61" s="121">
        <v>3</v>
      </c>
      <c r="H61" s="114" t="s">
        <v>27</v>
      </c>
      <c r="I61" s="121"/>
      <c r="J61" s="120"/>
      <c r="K61" s="111"/>
    </row>
    <row r="62" spans="1:11" ht="39.950000000000003" customHeight="1">
      <c r="A62" s="118"/>
      <c r="B62" s="117"/>
      <c r="C62" s="116" t="s">
        <v>417</v>
      </c>
      <c r="D62" s="115"/>
      <c r="E62" s="192" t="s">
        <v>762</v>
      </c>
      <c r="F62" s="198"/>
      <c r="G62" s="121">
        <v>3</v>
      </c>
      <c r="H62" s="114" t="s">
        <v>27</v>
      </c>
      <c r="I62" s="121"/>
      <c r="J62" s="120"/>
      <c r="K62" s="111"/>
    </row>
    <row r="63" spans="1:11" ht="39.950000000000003" customHeight="1">
      <c r="A63" s="110"/>
      <c r="B63" s="109"/>
      <c r="C63" s="108" t="s">
        <v>719</v>
      </c>
      <c r="D63" s="107"/>
      <c r="E63" s="194"/>
      <c r="F63" s="203"/>
      <c r="G63" s="133">
        <v>17</v>
      </c>
      <c r="H63" s="106" t="s">
        <v>628</v>
      </c>
      <c r="I63" s="133"/>
      <c r="J63" s="132"/>
      <c r="K63" s="103"/>
    </row>
    <row r="64" spans="1:11" ht="39.950000000000003" customHeight="1">
      <c r="A64" s="118"/>
      <c r="B64" s="117"/>
      <c r="C64" s="116" t="s">
        <v>761</v>
      </c>
      <c r="D64" s="115"/>
      <c r="E64" s="207" t="s">
        <v>717</v>
      </c>
      <c r="F64" s="208" t="s">
        <v>717</v>
      </c>
      <c r="G64" s="121">
        <v>6</v>
      </c>
      <c r="H64" s="114" t="s">
        <v>628</v>
      </c>
      <c r="I64" s="121"/>
      <c r="J64" s="120"/>
      <c r="K64" s="111"/>
    </row>
    <row r="65" spans="1:11" ht="39.950000000000003" customHeight="1">
      <c r="A65" s="98"/>
      <c r="B65" s="97"/>
      <c r="C65" s="96" t="s">
        <v>689</v>
      </c>
      <c r="D65" s="95"/>
      <c r="E65" s="196" t="s">
        <v>688</v>
      </c>
      <c r="F65" s="201"/>
      <c r="G65" s="102">
        <v>1</v>
      </c>
      <c r="H65" s="94" t="s">
        <v>666</v>
      </c>
      <c r="I65" s="102"/>
      <c r="J65" s="101"/>
      <c r="K65" s="91"/>
    </row>
    <row r="66" spans="1:11" ht="39.950000000000003" customHeight="1">
      <c r="A66" s="90"/>
      <c r="B66" s="76"/>
      <c r="C66" s="89" t="s">
        <v>623</v>
      </c>
      <c r="D66" s="71"/>
      <c r="E66" s="194" t="s">
        <v>687</v>
      </c>
      <c r="F66" s="195"/>
      <c r="G66" s="87">
        <v>2</v>
      </c>
      <c r="H66" s="88" t="s">
        <v>498</v>
      </c>
      <c r="I66" s="87"/>
      <c r="J66" s="86"/>
      <c r="K66" s="85"/>
    </row>
    <row r="67" spans="1:11" ht="39.950000000000003" customHeight="1" thickBot="1">
      <c r="A67" s="84"/>
      <c r="B67" s="83"/>
      <c r="C67" s="82" t="s">
        <v>623</v>
      </c>
      <c r="D67" s="81"/>
      <c r="E67" s="199" t="s">
        <v>760</v>
      </c>
      <c r="F67" s="202"/>
      <c r="G67" s="131">
        <v>13</v>
      </c>
      <c r="H67" s="80" t="s">
        <v>498</v>
      </c>
      <c r="I67" s="131"/>
      <c r="J67" s="130"/>
      <c r="K67" s="77"/>
    </row>
    <row r="68" spans="1:11" ht="39.950000000000003" customHeight="1">
      <c r="A68" s="98"/>
      <c r="B68" s="97"/>
      <c r="C68" s="96" t="s">
        <v>621</v>
      </c>
      <c r="D68" s="95"/>
      <c r="E68" s="196" t="s">
        <v>686</v>
      </c>
      <c r="F68" s="201"/>
      <c r="G68" s="102">
        <v>2</v>
      </c>
      <c r="H68" s="94" t="s">
        <v>50</v>
      </c>
      <c r="I68" s="102"/>
      <c r="J68" s="101"/>
      <c r="K68" s="91"/>
    </row>
    <row r="69" spans="1:11" ht="39.950000000000003" customHeight="1">
      <c r="A69" s="118"/>
      <c r="B69" s="117"/>
      <c r="C69" s="116" t="s">
        <v>759</v>
      </c>
      <c r="D69" s="115"/>
      <c r="E69" s="192" t="s">
        <v>758</v>
      </c>
      <c r="F69" s="198"/>
      <c r="G69" s="121">
        <v>13</v>
      </c>
      <c r="H69" s="114" t="s">
        <v>666</v>
      </c>
      <c r="I69" s="121"/>
      <c r="J69" s="120"/>
      <c r="K69" s="111"/>
    </row>
    <row r="70" spans="1:11" ht="39.950000000000003" customHeight="1">
      <c r="A70" s="118"/>
      <c r="B70" s="117"/>
      <c r="C70" s="116" t="s">
        <v>751</v>
      </c>
      <c r="D70" s="115"/>
      <c r="E70" s="192" t="s">
        <v>757</v>
      </c>
      <c r="F70" s="198"/>
      <c r="G70" s="121">
        <v>1</v>
      </c>
      <c r="H70" s="114" t="s">
        <v>413</v>
      </c>
      <c r="I70" s="121"/>
      <c r="J70" s="120"/>
      <c r="K70" s="111"/>
    </row>
    <row r="71" spans="1:11" ht="39.950000000000003" customHeight="1">
      <c r="A71" s="118"/>
      <c r="B71" s="117"/>
      <c r="C71" s="116" t="s">
        <v>751</v>
      </c>
      <c r="D71" s="115"/>
      <c r="E71" s="192" t="s">
        <v>756</v>
      </c>
      <c r="F71" s="198"/>
      <c r="G71" s="121">
        <v>1</v>
      </c>
      <c r="H71" s="114" t="s">
        <v>413</v>
      </c>
      <c r="I71" s="121"/>
      <c r="J71" s="120"/>
      <c r="K71" s="111"/>
    </row>
    <row r="72" spans="1:11" ht="39.950000000000003" customHeight="1">
      <c r="A72" s="118"/>
      <c r="B72" s="117"/>
      <c r="C72" s="116" t="s">
        <v>751</v>
      </c>
      <c r="D72" s="115"/>
      <c r="E72" s="192" t="s">
        <v>755</v>
      </c>
      <c r="F72" s="198"/>
      <c r="G72" s="121">
        <v>1</v>
      </c>
      <c r="H72" s="114" t="s">
        <v>413</v>
      </c>
      <c r="I72" s="121"/>
      <c r="J72" s="120"/>
      <c r="K72" s="111"/>
    </row>
    <row r="73" spans="1:11" ht="39.950000000000003" customHeight="1">
      <c r="A73" s="118"/>
      <c r="B73" s="117"/>
      <c r="C73" s="116" t="s">
        <v>751</v>
      </c>
      <c r="D73" s="115"/>
      <c r="E73" s="192" t="s">
        <v>754</v>
      </c>
      <c r="F73" s="198"/>
      <c r="G73" s="121">
        <v>1</v>
      </c>
      <c r="H73" s="114" t="s">
        <v>413</v>
      </c>
      <c r="I73" s="121"/>
      <c r="J73" s="120"/>
      <c r="K73" s="111"/>
    </row>
    <row r="74" spans="1:11" ht="39.950000000000003" customHeight="1">
      <c r="A74" s="118"/>
      <c r="B74" s="117"/>
      <c r="C74" s="116" t="s">
        <v>751</v>
      </c>
      <c r="D74" s="115"/>
      <c r="E74" s="192" t="s">
        <v>753</v>
      </c>
      <c r="F74" s="198"/>
      <c r="G74" s="121">
        <v>1</v>
      </c>
      <c r="H74" s="114" t="s">
        <v>413</v>
      </c>
      <c r="I74" s="121"/>
      <c r="J74" s="120"/>
      <c r="K74" s="111"/>
    </row>
    <row r="75" spans="1:11" ht="39.950000000000003" customHeight="1">
      <c r="A75" s="118"/>
      <c r="B75" s="117"/>
      <c r="C75" s="116" t="s">
        <v>751</v>
      </c>
      <c r="D75" s="115"/>
      <c r="E75" s="192" t="s">
        <v>752</v>
      </c>
      <c r="F75" s="198"/>
      <c r="G75" s="121">
        <v>1</v>
      </c>
      <c r="H75" s="114" t="s">
        <v>413</v>
      </c>
      <c r="I75" s="121"/>
      <c r="J75" s="120"/>
      <c r="K75" s="111"/>
    </row>
    <row r="76" spans="1:11" ht="39.950000000000003" customHeight="1">
      <c r="A76" s="118"/>
      <c r="B76" s="117"/>
      <c r="C76" s="116" t="s">
        <v>751</v>
      </c>
      <c r="D76" s="115"/>
      <c r="E76" s="192" t="s">
        <v>750</v>
      </c>
      <c r="F76" s="198"/>
      <c r="G76" s="121">
        <v>1</v>
      </c>
      <c r="H76" s="114" t="s">
        <v>413</v>
      </c>
      <c r="I76" s="121"/>
      <c r="J76" s="120"/>
      <c r="K76" s="111"/>
    </row>
    <row r="77" spans="1:11" ht="39.950000000000003" customHeight="1">
      <c r="A77" s="118"/>
      <c r="B77" s="117"/>
      <c r="C77" s="116" t="s">
        <v>749</v>
      </c>
      <c r="D77" s="115"/>
      <c r="E77" s="192" t="s">
        <v>748</v>
      </c>
      <c r="F77" s="198"/>
      <c r="G77" s="121">
        <v>1</v>
      </c>
      <c r="H77" s="114" t="s">
        <v>413</v>
      </c>
      <c r="I77" s="121"/>
      <c r="J77" s="120"/>
      <c r="K77" s="111"/>
    </row>
    <row r="78" spans="1:11" ht="39.950000000000003" customHeight="1">
      <c r="A78" s="118"/>
      <c r="B78" s="117"/>
      <c r="C78" s="116" t="s">
        <v>747</v>
      </c>
      <c r="D78" s="115"/>
      <c r="E78" s="192"/>
      <c r="F78" s="198"/>
      <c r="G78" s="121">
        <v>1</v>
      </c>
      <c r="H78" s="114" t="s">
        <v>413</v>
      </c>
      <c r="I78" s="121"/>
      <c r="J78" s="120"/>
      <c r="K78" s="111"/>
    </row>
    <row r="79" spans="1:11" ht="39.950000000000003" customHeight="1">
      <c r="A79" s="118"/>
      <c r="B79" s="117"/>
      <c r="C79" s="116"/>
      <c r="D79" s="115"/>
      <c r="E79" s="192"/>
      <c r="F79" s="198"/>
      <c r="G79" s="121"/>
      <c r="H79" s="114"/>
      <c r="I79" s="121"/>
      <c r="J79" s="120"/>
      <c r="K79" s="111"/>
    </row>
    <row r="80" spans="1:11" ht="39.950000000000003" customHeight="1">
      <c r="A80" s="118"/>
      <c r="B80" s="117"/>
      <c r="C80" s="116" t="s">
        <v>157</v>
      </c>
      <c r="D80" s="115"/>
      <c r="E80" s="192"/>
      <c r="F80" s="198"/>
      <c r="G80" s="121"/>
      <c r="H80" s="114"/>
      <c r="I80" s="121"/>
      <c r="J80" s="120"/>
      <c r="K80" s="111"/>
    </row>
    <row r="81" spans="1:11" ht="39.950000000000003" customHeight="1">
      <c r="A81" s="118"/>
      <c r="B81" s="117"/>
      <c r="C81" s="116"/>
      <c r="D81" s="115"/>
      <c r="E81" s="192"/>
      <c r="F81" s="198"/>
      <c r="G81" s="121"/>
      <c r="H81" s="114"/>
      <c r="I81" s="121"/>
      <c r="J81" s="120"/>
      <c r="K81" s="111"/>
    </row>
    <row r="82" spans="1:11" ht="39.950000000000003" customHeight="1">
      <c r="A82" s="118"/>
      <c r="B82" s="117"/>
      <c r="C82" s="116"/>
      <c r="D82" s="115"/>
      <c r="E82" s="192"/>
      <c r="F82" s="198"/>
      <c r="G82" s="121"/>
      <c r="H82" s="114"/>
      <c r="I82" s="121"/>
      <c r="J82" s="120"/>
      <c r="K82" s="111"/>
    </row>
    <row r="83" spans="1:11" ht="39.950000000000003" customHeight="1">
      <c r="A83" s="118"/>
      <c r="B83" s="117"/>
      <c r="C83" s="116"/>
      <c r="D83" s="115"/>
      <c r="E83" s="192"/>
      <c r="F83" s="198"/>
      <c r="G83" s="121"/>
      <c r="H83" s="114"/>
      <c r="I83" s="121"/>
      <c r="J83" s="120"/>
      <c r="K83" s="111"/>
    </row>
    <row r="84" spans="1:11" ht="39.950000000000003" customHeight="1">
      <c r="A84" s="118"/>
      <c r="B84" s="117"/>
      <c r="C84" s="116"/>
      <c r="D84" s="115"/>
      <c r="E84" s="192"/>
      <c r="F84" s="198"/>
      <c r="G84" s="121"/>
      <c r="H84" s="114"/>
      <c r="I84" s="121"/>
      <c r="J84" s="120"/>
      <c r="K84" s="111"/>
    </row>
    <row r="85" spans="1:11" ht="39.950000000000003" customHeight="1">
      <c r="A85" s="118"/>
      <c r="B85" s="117"/>
      <c r="C85" s="116"/>
      <c r="D85" s="115"/>
      <c r="E85" s="192"/>
      <c r="F85" s="198"/>
      <c r="G85" s="121"/>
      <c r="H85" s="114"/>
      <c r="I85" s="121"/>
      <c r="J85" s="120"/>
      <c r="K85" s="111"/>
    </row>
    <row r="86" spans="1:11" ht="39.950000000000003" customHeight="1">
      <c r="A86" s="118"/>
      <c r="B86" s="117"/>
      <c r="C86" s="116"/>
      <c r="D86" s="115"/>
      <c r="E86" s="192"/>
      <c r="F86" s="198"/>
      <c r="G86" s="121"/>
      <c r="H86" s="114"/>
      <c r="I86" s="121"/>
      <c r="J86" s="120"/>
      <c r="K86" s="111"/>
    </row>
    <row r="87" spans="1:11" ht="39.950000000000003" customHeight="1">
      <c r="A87" s="118"/>
      <c r="B87" s="117"/>
      <c r="C87" s="116"/>
      <c r="D87" s="115"/>
      <c r="E87" s="192"/>
      <c r="F87" s="198"/>
      <c r="G87" s="121"/>
      <c r="H87" s="114"/>
      <c r="I87" s="121"/>
      <c r="J87" s="120"/>
      <c r="K87" s="111"/>
    </row>
    <row r="88" spans="1:11" ht="39.950000000000003" customHeight="1">
      <c r="A88" s="118"/>
      <c r="B88" s="117"/>
      <c r="C88" s="116"/>
      <c r="D88" s="115"/>
      <c r="E88" s="192"/>
      <c r="F88" s="198"/>
      <c r="G88" s="121"/>
      <c r="H88" s="114"/>
      <c r="I88" s="121"/>
      <c r="J88" s="120"/>
      <c r="K88" s="111"/>
    </row>
    <row r="89" spans="1:11" ht="39.950000000000003" customHeight="1">
      <c r="A89" s="118"/>
      <c r="B89" s="117"/>
      <c r="C89" s="116"/>
      <c r="D89" s="115"/>
      <c r="E89" s="192"/>
      <c r="F89" s="198"/>
      <c r="G89" s="121"/>
      <c r="H89" s="114"/>
      <c r="I89" s="121"/>
      <c r="J89" s="120"/>
      <c r="K89" s="111"/>
    </row>
    <row r="90" spans="1:11" ht="39.950000000000003" customHeight="1">
      <c r="A90" s="118"/>
      <c r="B90" s="117"/>
      <c r="C90" s="116"/>
      <c r="D90" s="115"/>
      <c r="E90" s="192"/>
      <c r="F90" s="198"/>
      <c r="G90" s="121"/>
      <c r="H90" s="114"/>
      <c r="I90" s="121"/>
      <c r="J90" s="120"/>
      <c r="K90" s="111"/>
    </row>
    <row r="91" spans="1:11" ht="39.950000000000003" customHeight="1">
      <c r="A91" s="118"/>
      <c r="B91" s="117"/>
      <c r="C91" s="116"/>
      <c r="D91" s="115"/>
      <c r="E91" s="192"/>
      <c r="F91" s="198"/>
      <c r="G91" s="121"/>
      <c r="H91" s="114"/>
      <c r="I91" s="121"/>
      <c r="J91" s="120"/>
      <c r="K91" s="111"/>
    </row>
    <row r="92" spans="1:11" ht="39.950000000000003" customHeight="1">
      <c r="A92" s="118"/>
      <c r="B92" s="117"/>
      <c r="C92" s="116"/>
      <c r="D92" s="115"/>
      <c r="E92" s="192"/>
      <c r="F92" s="198"/>
      <c r="G92" s="121"/>
      <c r="H92" s="114"/>
      <c r="I92" s="121"/>
      <c r="J92" s="120"/>
      <c r="K92" s="111"/>
    </row>
    <row r="93" spans="1:11" ht="39.950000000000003" customHeight="1">
      <c r="A93" s="118"/>
      <c r="B93" s="117"/>
      <c r="C93" s="116"/>
      <c r="D93" s="115"/>
      <c r="E93" s="192"/>
      <c r="F93" s="193"/>
      <c r="G93" s="113"/>
      <c r="H93" s="114"/>
      <c r="I93" s="113"/>
      <c r="J93" s="112"/>
      <c r="K93" s="111"/>
    </row>
    <row r="94" spans="1:11" ht="39.950000000000003" customHeight="1">
      <c r="A94" s="118"/>
      <c r="B94" s="117"/>
      <c r="C94" s="116"/>
      <c r="D94" s="115"/>
      <c r="E94" s="192"/>
      <c r="F94" s="193"/>
      <c r="G94" s="113"/>
      <c r="H94" s="114"/>
      <c r="I94" s="113"/>
      <c r="J94" s="112"/>
      <c r="K94" s="111"/>
    </row>
    <row r="95" spans="1:11" ht="39.950000000000003" customHeight="1">
      <c r="A95" s="118"/>
      <c r="B95" s="117"/>
      <c r="C95" s="116"/>
      <c r="D95" s="115"/>
      <c r="E95" s="192"/>
      <c r="F95" s="193"/>
      <c r="G95" s="113"/>
      <c r="H95" s="114"/>
      <c r="I95" s="113"/>
      <c r="J95" s="112"/>
      <c r="K95" s="111"/>
    </row>
    <row r="96" spans="1:11" ht="39.950000000000003" customHeight="1">
      <c r="A96" s="118"/>
      <c r="B96" s="117"/>
      <c r="C96" s="116"/>
      <c r="D96" s="115"/>
      <c r="E96" s="192"/>
      <c r="F96" s="198"/>
      <c r="G96" s="121"/>
      <c r="H96" s="114"/>
      <c r="I96" s="121"/>
      <c r="J96" s="120"/>
      <c r="K96" s="111"/>
    </row>
    <row r="97" spans="1:11" ht="39.950000000000003" customHeight="1">
      <c r="A97" s="118"/>
      <c r="B97" s="117"/>
      <c r="C97" s="116"/>
      <c r="D97" s="115"/>
      <c r="E97" s="192"/>
      <c r="F97" s="198"/>
      <c r="G97" s="121"/>
      <c r="H97" s="114"/>
      <c r="I97" s="121"/>
      <c r="J97" s="120"/>
      <c r="K97" s="111"/>
    </row>
    <row r="98" spans="1:11" ht="39.950000000000003" customHeight="1">
      <c r="A98" s="118"/>
      <c r="B98" s="117"/>
      <c r="C98" s="116"/>
      <c r="D98" s="115"/>
      <c r="E98" s="192"/>
      <c r="F98" s="198"/>
      <c r="G98" s="121"/>
      <c r="H98" s="114"/>
      <c r="I98" s="121"/>
      <c r="J98" s="120"/>
      <c r="K98" s="111"/>
    </row>
    <row r="99" spans="1:11" ht="39.950000000000003" customHeight="1">
      <c r="A99" s="110"/>
      <c r="B99" s="109"/>
      <c r="C99" s="108"/>
      <c r="D99" s="107"/>
      <c r="E99" s="194"/>
      <c r="F99" s="203"/>
      <c r="G99" s="133"/>
      <c r="H99" s="106"/>
      <c r="I99" s="133"/>
      <c r="J99" s="132"/>
      <c r="K99" s="103"/>
    </row>
    <row r="100" spans="1:11" ht="39.950000000000003" customHeight="1" thickBot="1">
      <c r="A100" s="84"/>
      <c r="B100" s="83"/>
      <c r="C100" s="82"/>
      <c r="D100" s="81"/>
      <c r="E100" s="199"/>
      <c r="F100" s="202"/>
      <c r="G100" s="131"/>
      <c r="H100" s="80"/>
      <c r="I100" s="131"/>
      <c r="J100" s="130"/>
      <c r="K100" s="77"/>
    </row>
    <row r="101" spans="1:11" ht="39.950000000000003" customHeight="1">
      <c r="A101" s="98" t="s">
        <v>746</v>
      </c>
      <c r="B101" s="97"/>
      <c r="C101" s="96" t="s">
        <v>745</v>
      </c>
      <c r="D101" s="95"/>
      <c r="E101" s="196"/>
      <c r="F101" s="201"/>
      <c r="G101" s="102"/>
      <c r="H101" s="94"/>
      <c r="I101" s="102"/>
      <c r="J101" s="101"/>
      <c r="K101" s="91"/>
    </row>
    <row r="102" spans="1:11" ht="39.950000000000003" customHeight="1">
      <c r="A102" s="118"/>
      <c r="B102" s="117"/>
      <c r="C102" s="116"/>
      <c r="D102" s="115"/>
      <c r="E102" s="192"/>
      <c r="F102" s="198"/>
      <c r="G102" s="121"/>
      <c r="H102" s="114"/>
      <c r="I102" s="121"/>
      <c r="J102" s="120"/>
      <c r="K102" s="111"/>
    </row>
    <row r="103" spans="1:11" ht="39.950000000000003" customHeight="1">
      <c r="A103" s="118"/>
      <c r="B103" s="117"/>
      <c r="C103" s="116" t="s">
        <v>709</v>
      </c>
      <c r="D103" s="115"/>
      <c r="E103" s="192" t="s">
        <v>744</v>
      </c>
      <c r="F103" s="198" t="s">
        <v>443</v>
      </c>
      <c r="G103" s="121">
        <v>68</v>
      </c>
      <c r="H103" s="114" t="s">
        <v>375</v>
      </c>
      <c r="I103" s="121"/>
      <c r="J103" s="120"/>
      <c r="K103" s="111"/>
    </row>
    <row r="104" spans="1:11" ht="39.950000000000003" customHeight="1">
      <c r="A104" s="118"/>
      <c r="B104" s="117"/>
      <c r="C104" s="116" t="s">
        <v>709</v>
      </c>
      <c r="D104" s="115"/>
      <c r="E104" s="192" t="s">
        <v>449</v>
      </c>
      <c r="F104" s="198" t="s">
        <v>443</v>
      </c>
      <c r="G104" s="121">
        <v>42</v>
      </c>
      <c r="H104" s="114" t="s">
        <v>243</v>
      </c>
      <c r="I104" s="121"/>
      <c r="J104" s="120"/>
      <c r="K104" s="111"/>
    </row>
    <row r="105" spans="1:11" ht="39.950000000000003" customHeight="1">
      <c r="A105" s="118"/>
      <c r="B105" s="117"/>
      <c r="C105" s="116" t="s">
        <v>709</v>
      </c>
      <c r="D105" s="115"/>
      <c r="E105" s="192" t="s">
        <v>448</v>
      </c>
      <c r="F105" s="198" t="s">
        <v>443</v>
      </c>
      <c r="G105" s="121">
        <v>201</v>
      </c>
      <c r="H105" s="114" t="s">
        <v>243</v>
      </c>
      <c r="I105" s="121"/>
      <c r="J105" s="120"/>
      <c r="K105" s="111"/>
    </row>
    <row r="106" spans="1:11" ht="39.950000000000003" customHeight="1">
      <c r="A106" s="118"/>
      <c r="B106" s="117"/>
      <c r="C106" s="116" t="s">
        <v>451</v>
      </c>
      <c r="D106" s="115"/>
      <c r="E106" s="192" t="s">
        <v>708</v>
      </c>
      <c r="F106" s="198" t="s">
        <v>443</v>
      </c>
      <c r="G106" s="121">
        <v>4</v>
      </c>
      <c r="H106" s="114" t="s">
        <v>375</v>
      </c>
      <c r="I106" s="121"/>
      <c r="J106" s="120"/>
      <c r="K106" s="111"/>
    </row>
    <row r="107" spans="1:11" ht="39.950000000000003" customHeight="1">
      <c r="A107" s="118"/>
      <c r="B107" s="117"/>
      <c r="C107" s="116" t="s">
        <v>451</v>
      </c>
      <c r="D107" s="115"/>
      <c r="E107" s="192" t="s">
        <v>449</v>
      </c>
      <c r="F107" s="198" t="s">
        <v>443</v>
      </c>
      <c r="G107" s="121">
        <v>34</v>
      </c>
      <c r="H107" s="114" t="s">
        <v>243</v>
      </c>
      <c r="I107" s="121"/>
      <c r="J107" s="120"/>
      <c r="K107" s="111"/>
    </row>
    <row r="108" spans="1:11" ht="39.950000000000003" customHeight="1">
      <c r="A108" s="118"/>
      <c r="B108" s="117"/>
      <c r="C108" s="116" t="s">
        <v>451</v>
      </c>
      <c r="D108" s="115"/>
      <c r="E108" s="192" t="s">
        <v>448</v>
      </c>
      <c r="F108" s="198" t="s">
        <v>443</v>
      </c>
      <c r="G108" s="121">
        <v>99</v>
      </c>
      <c r="H108" s="114" t="s">
        <v>243</v>
      </c>
      <c r="I108" s="121"/>
      <c r="J108" s="120"/>
      <c r="K108" s="111"/>
    </row>
    <row r="109" spans="1:11" ht="39.950000000000003" customHeight="1">
      <c r="A109" s="118"/>
      <c r="B109" s="117"/>
      <c r="C109" s="116" t="s">
        <v>377</v>
      </c>
      <c r="D109" s="115"/>
      <c r="E109" s="192" t="s">
        <v>706</v>
      </c>
      <c r="F109" s="198" t="s">
        <v>675</v>
      </c>
      <c r="G109" s="121">
        <v>68</v>
      </c>
      <c r="H109" s="114" t="s">
        <v>243</v>
      </c>
      <c r="I109" s="121"/>
      <c r="J109" s="120"/>
      <c r="K109" s="111"/>
    </row>
    <row r="110" spans="1:11" ht="39.950000000000003" customHeight="1">
      <c r="A110" s="118"/>
      <c r="B110" s="117"/>
      <c r="C110" s="116" t="s">
        <v>377</v>
      </c>
      <c r="D110" s="115"/>
      <c r="E110" s="192" t="s">
        <v>743</v>
      </c>
      <c r="F110" s="198" t="s">
        <v>675</v>
      </c>
      <c r="G110" s="121">
        <v>42</v>
      </c>
      <c r="H110" s="114" t="s">
        <v>375</v>
      </c>
      <c r="I110" s="121"/>
      <c r="J110" s="120"/>
      <c r="K110" s="111"/>
    </row>
    <row r="111" spans="1:11" ht="39.950000000000003" customHeight="1">
      <c r="A111" s="118"/>
      <c r="B111" s="117"/>
      <c r="C111" s="116" t="s">
        <v>377</v>
      </c>
      <c r="D111" s="115"/>
      <c r="E111" s="192" t="s">
        <v>742</v>
      </c>
      <c r="F111" s="198" t="s">
        <v>675</v>
      </c>
      <c r="G111" s="121">
        <v>72</v>
      </c>
      <c r="H111" s="114" t="s">
        <v>375</v>
      </c>
      <c r="I111" s="121"/>
      <c r="J111" s="120"/>
      <c r="K111" s="111"/>
    </row>
    <row r="112" spans="1:11" ht="39.950000000000003" customHeight="1">
      <c r="A112" s="118"/>
      <c r="B112" s="117"/>
      <c r="C112" s="116" t="s">
        <v>377</v>
      </c>
      <c r="D112" s="115"/>
      <c r="E112" s="192" t="s">
        <v>741</v>
      </c>
      <c r="F112" s="198" t="s">
        <v>675</v>
      </c>
      <c r="G112" s="121">
        <v>129</v>
      </c>
      <c r="H112" s="114" t="s">
        <v>375</v>
      </c>
      <c r="I112" s="121"/>
      <c r="J112" s="120"/>
      <c r="K112" s="111"/>
    </row>
    <row r="113" spans="1:11" ht="39.950000000000003" customHeight="1">
      <c r="A113" s="118"/>
      <c r="B113" s="117"/>
      <c r="C113" s="116" t="s">
        <v>373</v>
      </c>
      <c r="D113" s="115"/>
      <c r="E113" s="192" t="s">
        <v>740</v>
      </c>
      <c r="F113" s="193" t="s">
        <v>675</v>
      </c>
      <c r="G113" s="113">
        <v>41</v>
      </c>
      <c r="H113" s="114" t="s">
        <v>243</v>
      </c>
      <c r="I113" s="113"/>
      <c r="J113" s="112"/>
      <c r="K113" s="111"/>
    </row>
    <row r="114" spans="1:11" ht="39.950000000000003" customHeight="1">
      <c r="A114" s="118"/>
      <c r="B114" s="117"/>
      <c r="C114" s="116" t="s">
        <v>373</v>
      </c>
      <c r="D114" s="115"/>
      <c r="E114" s="192" t="s">
        <v>707</v>
      </c>
      <c r="F114" s="193" t="s">
        <v>675</v>
      </c>
      <c r="G114" s="113">
        <v>15</v>
      </c>
      <c r="H114" s="114" t="s">
        <v>243</v>
      </c>
      <c r="I114" s="113"/>
      <c r="J114" s="112"/>
      <c r="K114" s="111"/>
    </row>
    <row r="115" spans="1:11" ht="39.950000000000003" customHeight="1">
      <c r="A115" s="118"/>
      <c r="B115" s="117"/>
      <c r="C115" s="116" t="s">
        <v>373</v>
      </c>
      <c r="D115" s="115"/>
      <c r="E115" s="192" t="s">
        <v>706</v>
      </c>
      <c r="F115" s="198" t="s">
        <v>675</v>
      </c>
      <c r="G115" s="121">
        <v>4</v>
      </c>
      <c r="H115" s="114" t="s">
        <v>243</v>
      </c>
      <c r="I115" s="121"/>
      <c r="J115" s="120"/>
      <c r="K115" s="111"/>
    </row>
    <row r="116" spans="1:11" ht="39.950000000000003" customHeight="1">
      <c r="A116" s="118"/>
      <c r="B116" s="117"/>
      <c r="C116" s="116" t="s">
        <v>373</v>
      </c>
      <c r="D116" s="115"/>
      <c r="E116" s="192" t="s">
        <v>739</v>
      </c>
      <c r="F116" s="193" t="s">
        <v>675</v>
      </c>
      <c r="G116" s="113">
        <v>34</v>
      </c>
      <c r="H116" s="114" t="s">
        <v>375</v>
      </c>
      <c r="I116" s="113"/>
      <c r="J116" s="112"/>
      <c r="K116" s="111"/>
    </row>
    <row r="117" spans="1:11" ht="39.950000000000003" customHeight="1">
      <c r="A117" s="118"/>
      <c r="B117" s="117"/>
      <c r="C117" s="116" t="s">
        <v>373</v>
      </c>
      <c r="D117" s="115"/>
      <c r="E117" s="192" t="s">
        <v>738</v>
      </c>
      <c r="F117" s="193" t="s">
        <v>675</v>
      </c>
      <c r="G117" s="113">
        <v>91</v>
      </c>
      <c r="H117" s="114" t="s">
        <v>375</v>
      </c>
      <c r="I117" s="113"/>
      <c r="J117" s="112"/>
      <c r="K117" s="111"/>
    </row>
    <row r="118" spans="1:11" ht="39.950000000000003" customHeight="1">
      <c r="A118" s="118"/>
      <c r="B118" s="117"/>
      <c r="C118" s="116" t="s">
        <v>373</v>
      </c>
      <c r="D118" s="115"/>
      <c r="E118" s="192" t="s">
        <v>737</v>
      </c>
      <c r="F118" s="193" t="s">
        <v>675</v>
      </c>
      <c r="G118" s="113">
        <v>8</v>
      </c>
      <c r="H118" s="114" t="s">
        <v>375</v>
      </c>
      <c r="I118" s="113"/>
      <c r="J118" s="112"/>
      <c r="K118" s="111"/>
    </row>
    <row r="119" spans="1:11" ht="39.950000000000003" customHeight="1">
      <c r="A119" s="118"/>
      <c r="B119" s="117"/>
      <c r="C119" s="116" t="s">
        <v>377</v>
      </c>
      <c r="D119" s="115"/>
      <c r="E119" s="192" t="s">
        <v>736</v>
      </c>
      <c r="F119" s="193" t="s">
        <v>675</v>
      </c>
      <c r="G119" s="113">
        <v>212</v>
      </c>
      <c r="H119" s="114" t="s">
        <v>243</v>
      </c>
      <c r="I119" s="113"/>
      <c r="J119" s="112"/>
      <c r="K119" s="111"/>
    </row>
    <row r="120" spans="1:11" ht="39.950000000000003" customHeight="1">
      <c r="A120" s="118"/>
      <c r="B120" s="117"/>
      <c r="C120" s="116" t="s">
        <v>377</v>
      </c>
      <c r="D120" s="115"/>
      <c r="E120" s="192" t="s">
        <v>735</v>
      </c>
      <c r="F120" s="193" t="s">
        <v>675</v>
      </c>
      <c r="G120" s="113">
        <v>398</v>
      </c>
      <c r="H120" s="114" t="s">
        <v>243</v>
      </c>
      <c r="I120" s="113"/>
      <c r="J120" s="112"/>
      <c r="K120" s="111"/>
    </row>
    <row r="121" spans="1:11" ht="39.950000000000003" customHeight="1">
      <c r="A121" s="118"/>
      <c r="B121" s="117"/>
      <c r="C121" s="116" t="s">
        <v>373</v>
      </c>
      <c r="D121" s="115"/>
      <c r="E121" s="192" t="s">
        <v>734</v>
      </c>
      <c r="F121" s="193" t="s">
        <v>675</v>
      </c>
      <c r="G121" s="113">
        <v>584</v>
      </c>
      <c r="H121" s="114" t="s">
        <v>243</v>
      </c>
      <c r="I121" s="113"/>
      <c r="J121" s="112"/>
      <c r="K121" s="111"/>
    </row>
    <row r="122" spans="1:11" ht="39.950000000000003" customHeight="1">
      <c r="A122" s="118"/>
      <c r="B122" s="117"/>
      <c r="C122" s="116" t="s">
        <v>373</v>
      </c>
      <c r="D122" s="115"/>
      <c r="E122" s="192" t="s">
        <v>733</v>
      </c>
      <c r="F122" s="193" t="s">
        <v>675</v>
      </c>
      <c r="G122" s="113">
        <v>215</v>
      </c>
      <c r="H122" s="114" t="s">
        <v>243</v>
      </c>
      <c r="I122" s="113"/>
      <c r="J122" s="112"/>
      <c r="K122" s="111"/>
    </row>
    <row r="123" spans="1:11" ht="39.950000000000003" customHeight="1">
      <c r="A123" s="118"/>
      <c r="B123" s="117"/>
      <c r="C123" s="116" t="s">
        <v>373</v>
      </c>
      <c r="D123" s="115"/>
      <c r="E123" s="192" t="s">
        <v>439</v>
      </c>
      <c r="F123" s="193"/>
      <c r="G123" s="113">
        <v>16</v>
      </c>
      <c r="H123" s="114" t="s">
        <v>243</v>
      </c>
      <c r="I123" s="113"/>
      <c r="J123" s="112"/>
      <c r="K123" s="111"/>
    </row>
    <row r="124" spans="1:11" ht="39.950000000000003" customHeight="1">
      <c r="A124" s="118"/>
      <c r="B124" s="117"/>
      <c r="C124" s="116" t="s">
        <v>420</v>
      </c>
      <c r="D124" s="115"/>
      <c r="E124" s="192" t="s">
        <v>421</v>
      </c>
      <c r="F124" s="193"/>
      <c r="G124" s="113">
        <v>135</v>
      </c>
      <c r="H124" s="114" t="s">
        <v>26</v>
      </c>
      <c r="I124" s="113"/>
      <c r="J124" s="112"/>
      <c r="K124" s="111"/>
    </row>
    <row r="125" spans="1:11" ht="39.950000000000003" customHeight="1">
      <c r="A125" s="118"/>
      <c r="B125" s="117"/>
      <c r="C125" s="116" t="s">
        <v>420</v>
      </c>
      <c r="D125" s="115"/>
      <c r="E125" s="192" t="s">
        <v>705</v>
      </c>
      <c r="F125" s="193"/>
      <c r="G125" s="113">
        <v>51</v>
      </c>
      <c r="H125" s="114" t="s">
        <v>26</v>
      </c>
      <c r="I125" s="113"/>
      <c r="J125" s="112"/>
      <c r="K125" s="111"/>
    </row>
    <row r="126" spans="1:11" ht="39.950000000000003" customHeight="1">
      <c r="A126" s="118"/>
      <c r="B126" s="117"/>
      <c r="C126" s="116" t="s">
        <v>420</v>
      </c>
      <c r="D126" s="115"/>
      <c r="E126" s="192" t="s">
        <v>732</v>
      </c>
      <c r="F126" s="193"/>
      <c r="G126" s="113">
        <v>49</v>
      </c>
      <c r="H126" s="114" t="s">
        <v>26</v>
      </c>
      <c r="I126" s="113"/>
      <c r="J126" s="112"/>
      <c r="K126" s="111"/>
    </row>
    <row r="127" spans="1:11" ht="39.950000000000003" customHeight="1">
      <c r="A127" s="118"/>
      <c r="B127" s="117"/>
      <c r="C127" s="116" t="s">
        <v>420</v>
      </c>
      <c r="D127" s="115"/>
      <c r="E127" s="192" t="s">
        <v>435</v>
      </c>
      <c r="F127" s="193"/>
      <c r="G127" s="113">
        <v>98</v>
      </c>
      <c r="H127" s="114" t="s">
        <v>26</v>
      </c>
      <c r="I127" s="113"/>
      <c r="J127" s="112"/>
      <c r="K127" s="111"/>
    </row>
    <row r="128" spans="1:11" ht="39.950000000000003" customHeight="1">
      <c r="A128" s="118"/>
      <c r="B128" s="117"/>
      <c r="C128" s="116" t="s">
        <v>420</v>
      </c>
      <c r="D128" s="115"/>
      <c r="E128" s="192" t="s">
        <v>434</v>
      </c>
      <c r="F128" s="193"/>
      <c r="G128" s="113">
        <v>62</v>
      </c>
      <c r="H128" s="114" t="s">
        <v>26</v>
      </c>
      <c r="I128" s="113"/>
      <c r="J128" s="112"/>
      <c r="K128" s="111"/>
    </row>
    <row r="129" spans="1:11" ht="39.950000000000003" customHeight="1">
      <c r="A129" s="118"/>
      <c r="B129" s="117"/>
      <c r="C129" s="116" t="s">
        <v>420</v>
      </c>
      <c r="D129" s="115"/>
      <c r="E129" s="192" t="s">
        <v>487</v>
      </c>
      <c r="F129" s="193"/>
      <c r="G129" s="113">
        <v>16</v>
      </c>
      <c r="H129" s="114" t="s">
        <v>26</v>
      </c>
      <c r="I129" s="113"/>
      <c r="J129" s="112"/>
      <c r="K129" s="111"/>
    </row>
    <row r="130" spans="1:11" ht="39.950000000000003" customHeight="1">
      <c r="A130" s="118"/>
      <c r="B130" s="117"/>
      <c r="C130" s="116" t="s">
        <v>418</v>
      </c>
      <c r="D130" s="115"/>
      <c r="E130" s="192">
        <v>30</v>
      </c>
      <c r="F130" s="193"/>
      <c r="G130" s="113">
        <v>21</v>
      </c>
      <c r="H130" s="114" t="s">
        <v>50</v>
      </c>
      <c r="I130" s="113"/>
      <c r="J130" s="112"/>
      <c r="K130" s="111"/>
    </row>
    <row r="131" spans="1:11" ht="39.950000000000003" customHeight="1">
      <c r="A131" s="118"/>
      <c r="B131" s="117"/>
      <c r="C131" s="116" t="s">
        <v>418</v>
      </c>
      <c r="D131" s="115"/>
      <c r="E131" s="192">
        <v>38</v>
      </c>
      <c r="F131" s="193"/>
      <c r="G131" s="113">
        <v>12</v>
      </c>
      <c r="H131" s="114" t="s">
        <v>50</v>
      </c>
      <c r="I131" s="113"/>
      <c r="J131" s="112"/>
      <c r="K131" s="111"/>
    </row>
    <row r="132" spans="1:11" ht="39.950000000000003" customHeight="1">
      <c r="A132" s="110"/>
      <c r="B132" s="109"/>
      <c r="C132" s="108" t="s">
        <v>418</v>
      </c>
      <c r="D132" s="107"/>
      <c r="E132" s="194">
        <v>63</v>
      </c>
      <c r="F132" s="195"/>
      <c r="G132" s="105">
        <v>11</v>
      </c>
      <c r="H132" s="106" t="s">
        <v>50</v>
      </c>
      <c r="I132" s="105"/>
      <c r="J132" s="104"/>
      <c r="K132" s="103"/>
    </row>
    <row r="133" spans="1:11" ht="39.950000000000003" customHeight="1" thickBot="1">
      <c r="A133" s="110"/>
      <c r="B133" s="109"/>
      <c r="C133" s="108" t="s">
        <v>418</v>
      </c>
      <c r="D133" s="107"/>
      <c r="E133" s="194">
        <v>76</v>
      </c>
      <c r="F133" s="195"/>
      <c r="G133" s="105">
        <v>2</v>
      </c>
      <c r="H133" s="106" t="s">
        <v>50</v>
      </c>
      <c r="I133" s="105"/>
      <c r="J133" s="104"/>
      <c r="K133" s="103"/>
    </row>
    <row r="134" spans="1:11" ht="39.950000000000003" customHeight="1">
      <c r="A134" s="129"/>
      <c r="B134" s="128"/>
      <c r="C134" s="127" t="s">
        <v>418</v>
      </c>
      <c r="D134" s="126"/>
      <c r="E134" s="209">
        <v>83</v>
      </c>
      <c r="F134" s="210"/>
      <c r="G134" s="124">
        <v>5</v>
      </c>
      <c r="H134" s="125" t="s">
        <v>50</v>
      </c>
      <c r="I134" s="124"/>
      <c r="J134" s="123"/>
      <c r="K134" s="122"/>
    </row>
    <row r="135" spans="1:11" ht="39.950000000000003" customHeight="1">
      <c r="A135" s="98"/>
      <c r="B135" s="97"/>
      <c r="C135" s="96" t="s">
        <v>731</v>
      </c>
      <c r="D135" s="95"/>
      <c r="E135" s="196" t="s">
        <v>730</v>
      </c>
      <c r="F135" s="197" t="s">
        <v>730</v>
      </c>
      <c r="G135" s="93">
        <v>3</v>
      </c>
      <c r="H135" s="94" t="s">
        <v>367</v>
      </c>
      <c r="I135" s="93"/>
      <c r="J135" s="92"/>
      <c r="K135" s="91"/>
    </row>
    <row r="136" spans="1:11" ht="39.950000000000003" customHeight="1">
      <c r="A136" s="118"/>
      <c r="B136" s="117"/>
      <c r="C136" s="116" t="s">
        <v>417</v>
      </c>
      <c r="D136" s="115"/>
      <c r="E136" s="192" t="s">
        <v>729</v>
      </c>
      <c r="F136" s="193"/>
      <c r="G136" s="113">
        <v>1</v>
      </c>
      <c r="H136" s="114" t="s">
        <v>27</v>
      </c>
      <c r="I136" s="113"/>
      <c r="J136" s="112"/>
      <c r="K136" s="111"/>
    </row>
    <row r="137" spans="1:11" ht="39.950000000000003" customHeight="1">
      <c r="A137" s="98"/>
      <c r="B137" s="97"/>
      <c r="C137" s="96" t="s">
        <v>417</v>
      </c>
      <c r="D137" s="95"/>
      <c r="E137" s="196" t="s">
        <v>728</v>
      </c>
      <c r="F137" s="197"/>
      <c r="G137" s="93">
        <v>13</v>
      </c>
      <c r="H137" s="94" t="s">
        <v>27</v>
      </c>
      <c r="I137" s="93"/>
      <c r="J137" s="92"/>
      <c r="K137" s="91"/>
    </row>
    <row r="138" spans="1:11" ht="39.950000000000003" customHeight="1">
      <c r="A138" s="98"/>
      <c r="B138" s="97"/>
      <c r="C138" s="96" t="s">
        <v>703</v>
      </c>
      <c r="D138" s="95"/>
      <c r="E138" s="192" t="s">
        <v>727</v>
      </c>
      <c r="F138" s="193"/>
      <c r="G138" s="93">
        <v>1</v>
      </c>
      <c r="H138" s="94" t="s">
        <v>27</v>
      </c>
      <c r="I138" s="93"/>
      <c r="J138" s="92"/>
      <c r="K138" s="91"/>
    </row>
    <row r="139" spans="1:11" ht="39.950000000000003" customHeight="1">
      <c r="A139" s="118"/>
      <c r="B139" s="117"/>
      <c r="C139" s="116" t="s">
        <v>431</v>
      </c>
      <c r="D139" s="115"/>
      <c r="E139" s="192" t="s">
        <v>726</v>
      </c>
      <c r="F139" s="193"/>
      <c r="G139" s="113">
        <v>1</v>
      </c>
      <c r="H139" s="114" t="s">
        <v>27</v>
      </c>
      <c r="I139" s="113"/>
      <c r="J139" s="112"/>
      <c r="K139" s="111"/>
    </row>
    <row r="140" spans="1:11" ht="39.950000000000003" customHeight="1">
      <c r="A140" s="118"/>
      <c r="B140" s="117"/>
      <c r="C140" s="116" t="s">
        <v>417</v>
      </c>
      <c r="D140" s="115"/>
      <c r="E140" s="192" t="s">
        <v>725</v>
      </c>
      <c r="F140" s="193"/>
      <c r="G140" s="113">
        <v>1</v>
      </c>
      <c r="H140" s="114" t="s">
        <v>27</v>
      </c>
      <c r="I140" s="113"/>
      <c r="J140" s="112"/>
      <c r="K140" s="111"/>
    </row>
    <row r="141" spans="1:11" ht="39.950000000000003" customHeight="1">
      <c r="A141" s="118"/>
      <c r="B141" s="117"/>
      <c r="C141" s="116" t="s">
        <v>417</v>
      </c>
      <c r="D141" s="115"/>
      <c r="E141" s="192" t="s">
        <v>429</v>
      </c>
      <c r="F141" s="193"/>
      <c r="G141" s="113">
        <v>1</v>
      </c>
      <c r="H141" s="114" t="s">
        <v>27</v>
      </c>
      <c r="I141" s="113"/>
      <c r="J141" s="112"/>
      <c r="K141" s="111"/>
    </row>
    <row r="142" spans="1:11" ht="39.950000000000003" customHeight="1">
      <c r="A142" s="118"/>
      <c r="B142" s="117"/>
      <c r="C142" s="116" t="s">
        <v>723</v>
      </c>
      <c r="D142" s="115"/>
      <c r="E142" s="192" t="s">
        <v>724</v>
      </c>
      <c r="F142" s="193"/>
      <c r="G142" s="113">
        <v>55</v>
      </c>
      <c r="H142" s="114" t="s">
        <v>17</v>
      </c>
      <c r="I142" s="113"/>
      <c r="J142" s="112"/>
      <c r="K142" s="111"/>
    </row>
    <row r="143" spans="1:11" ht="39.950000000000003" customHeight="1">
      <c r="A143" s="118"/>
      <c r="B143" s="117"/>
      <c r="C143" s="116" t="s">
        <v>723</v>
      </c>
      <c r="D143" s="115"/>
      <c r="E143" s="192" t="s">
        <v>722</v>
      </c>
      <c r="F143" s="193"/>
      <c r="G143" s="113">
        <v>13</v>
      </c>
      <c r="H143" s="114" t="s">
        <v>17</v>
      </c>
      <c r="I143" s="113"/>
      <c r="J143" s="112"/>
      <c r="K143" s="111"/>
    </row>
    <row r="144" spans="1:11" ht="39.950000000000003" customHeight="1">
      <c r="A144" s="118"/>
      <c r="B144" s="117"/>
      <c r="C144" s="116" t="s">
        <v>500</v>
      </c>
      <c r="D144" s="115"/>
      <c r="E144" s="192" t="s">
        <v>499</v>
      </c>
      <c r="F144" s="193"/>
      <c r="G144" s="113">
        <v>36</v>
      </c>
      <c r="H144" s="114" t="s">
        <v>498</v>
      </c>
      <c r="I144" s="113"/>
      <c r="J144" s="112"/>
      <c r="K144" s="111"/>
    </row>
    <row r="145" spans="1:11" ht="39.950000000000003" customHeight="1">
      <c r="A145" s="118"/>
      <c r="B145" s="117"/>
      <c r="C145" s="116" t="s">
        <v>721</v>
      </c>
      <c r="D145" s="115"/>
      <c r="E145" s="192" t="s">
        <v>720</v>
      </c>
      <c r="F145" s="193"/>
      <c r="G145" s="113">
        <v>1</v>
      </c>
      <c r="H145" s="114" t="s">
        <v>11</v>
      </c>
      <c r="I145" s="113"/>
      <c r="J145" s="112"/>
      <c r="K145" s="111"/>
    </row>
    <row r="146" spans="1:11" ht="39.950000000000003" customHeight="1">
      <c r="A146" s="118"/>
      <c r="B146" s="117"/>
      <c r="C146" s="116" t="s">
        <v>719</v>
      </c>
      <c r="D146" s="115"/>
      <c r="E146" s="192"/>
      <c r="F146" s="193"/>
      <c r="G146" s="113">
        <v>95</v>
      </c>
      <c r="H146" s="114" t="s">
        <v>27</v>
      </c>
      <c r="I146" s="113"/>
      <c r="J146" s="112"/>
      <c r="K146" s="111"/>
    </row>
    <row r="147" spans="1:11" ht="39.950000000000003" customHeight="1">
      <c r="A147" s="118"/>
      <c r="B147" s="117"/>
      <c r="C147" s="116" t="s">
        <v>718</v>
      </c>
      <c r="D147" s="115"/>
      <c r="E147" s="192" t="s">
        <v>717</v>
      </c>
      <c r="F147" s="193" t="s">
        <v>717</v>
      </c>
      <c r="G147" s="113">
        <v>6</v>
      </c>
      <c r="H147" s="114" t="s">
        <v>27</v>
      </c>
      <c r="I147" s="113"/>
      <c r="J147" s="112"/>
      <c r="K147" s="111"/>
    </row>
    <row r="148" spans="1:11" ht="39.950000000000003" customHeight="1">
      <c r="A148" s="118"/>
      <c r="B148" s="117"/>
      <c r="C148" s="116" t="s">
        <v>623</v>
      </c>
      <c r="D148" s="115"/>
      <c r="E148" s="192" t="s">
        <v>716</v>
      </c>
      <c r="F148" s="193"/>
      <c r="G148" s="113">
        <v>2</v>
      </c>
      <c r="H148" s="114" t="s">
        <v>498</v>
      </c>
      <c r="I148" s="113"/>
      <c r="J148" s="112"/>
      <c r="K148" s="111"/>
    </row>
    <row r="149" spans="1:11" ht="39.950000000000003" customHeight="1">
      <c r="A149" s="118"/>
      <c r="B149" s="117"/>
      <c r="C149" s="116"/>
      <c r="D149" s="115"/>
      <c r="E149" s="192"/>
      <c r="F149" s="193"/>
      <c r="G149" s="113"/>
      <c r="H149" s="114"/>
      <c r="I149" s="113"/>
      <c r="J149" s="112"/>
      <c r="K149" s="111"/>
    </row>
    <row r="150" spans="1:11" ht="39.950000000000003" customHeight="1">
      <c r="A150" s="118"/>
      <c r="B150" s="117"/>
      <c r="C150" s="116" t="s">
        <v>157</v>
      </c>
      <c r="D150" s="115"/>
      <c r="E150" s="192"/>
      <c r="F150" s="193"/>
      <c r="G150" s="113"/>
      <c r="H150" s="114"/>
      <c r="I150" s="113"/>
      <c r="J150" s="112"/>
      <c r="K150" s="111"/>
    </row>
    <row r="151" spans="1:11" ht="39.950000000000003" customHeight="1">
      <c r="A151" s="118"/>
      <c r="B151" s="117"/>
      <c r="C151" s="116"/>
      <c r="D151" s="115"/>
      <c r="E151" s="192"/>
      <c r="F151" s="193"/>
      <c r="G151" s="113"/>
      <c r="H151" s="114"/>
      <c r="I151" s="113"/>
      <c r="J151" s="112"/>
      <c r="K151" s="111"/>
    </row>
    <row r="152" spans="1:11" ht="39.950000000000003" customHeight="1">
      <c r="A152" s="118"/>
      <c r="B152" s="117"/>
      <c r="C152" s="116"/>
      <c r="D152" s="115"/>
      <c r="E152" s="192"/>
      <c r="F152" s="193"/>
      <c r="G152" s="113"/>
      <c r="H152" s="114"/>
      <c r="I152" s="113"/>
      <c r="J152" s="112"/>
      <c r="K152" s="111"/>
    </row>
    <row r="153" spans="1:11" ht="39.950000000000003" customHeight="1">
      <c r="A153" s="118"/>
      <c r="B153" s="117"/>
      <c r="C153" s="116"/>
      <c r="D153" s="115"/>
      <c r="E153" s="192"/>
      <c r="F153" s="193"/>
      <c r="G153" s="113"/>
      <c r="H153" s="114"/>
      <c r="I153" s="113"/>
      <c r="J153" s="112"/>
      <c r="K153" s="111"/>
    </row>
    <row r="154" spans="1:11" ht="39.950000000000003" customHeight="1">
      <c r="A154" s="118"/>
      <c r="B154" s="117"/>
      <c r="C154" s="116"/>
      <c r="D154" s="115"/>
      <c r="E154" s="192"/>
      <c r="F154" s="193"/>
      <c r="G154" s="113"/>
      <c r="H154" s="114"/>
      <c r="I154" s="113"/>
      <c r="J154" s="112"/>
      <c r="K154" s="111"/>
    </row>
    <row r="155" spans="1:11" ht="39.950000000000003" customHeight="1">
      <c r="A155" s="118"/>
      <c r="B155" s="117"/>
      <c r="C155" s="116"/>
      <c r="D155" s="115"/>
      <c r="E155" s="192"/>
      <c r="F155" s="193"/>
      <c r="G155" s="113"/>
      <c r="H155" s="114"/>
      <c r="I155" s="113"/>
      <c r="J155" s="112"/>
      <c r="K155" s="111"/>
    </row>
    <row r="156" spans="1:11" ht="39.950000000000003" customHeight="1">
      <c r="A156" s="118"/>
      <c r="B156" s="117"/>
      <c r="C156" s="116"/>
      <c r="D156" s="115"/>
      <c r="E156" s="192"/>
      <c r="F156" s="193"/>
      <c r="G156" s="113"/>
      <c r="H156" s="114"/>
      <c r="I156" s="113"/>
      <c r="J156" s="112"/>
      <c r="K156" s="111"/>
    </row>
    <row r="157" spans="1:11" ht="39.950000000000003" customHeight="1">
      <c r="A157" s="118"/>
      <c r="B157" s="117"/>
      <c r="C157" s="116"/>
      <c r="D157" s="115"/>
      <c r="E157" s="192"/>
      <c r="F157" s="193"/>
      <c r="G157" s="113"/>
      <c r="H157" s="114"/>
      <c r="I157" s="113"/>
      <c r="J157" s="112"/>
      <c r="K157" s="111"/>
    </row>
    <row r="158" spans="1:11" ht="39.950000000000003" customHeight="1">
      <c r="A158" s="118"/>
      <c r="B158" s="117"/>
      <c r="C158" s="116"/>
      <c r="D158" s="115"/>
      <c r="E158" s="192"/>
      <c r="F158" s="193"/>
      <c r="G158" s="113"/>
      <c r="H158" s="114"/>
      <c r="I158" s="113"/>
      <c r="J158" s="112"/>
      <c r="K158" s="111"/>
    </row>
    <row r="159" spans="1:11" ht="39.950000000000003" customHeight="1">
      <c r="A159" s="118"/>
      <c r="B159" s="117"/>
      <c r="C159" s="116"/>
      <c r="D159" s="115"/>
      <c r="E159" s="192"/>
      <c r="F159" s="193"/>
      <c r="G159" s="113"/>
      <c r="H159" s="114"/>
      <c r="I159" s="113"/>
      <c r="J159" s="112"/>
      <c r="K159" s="111"/>
    </row>
    <row r="160" spans="1:11" ht="39.950000000000003" customHeight="1">
      <c r="A160" s="118"/>
      <c r="B160" s="117"/>
      <c r="C160" s="116"/>
      <c r="D160" s="115"/>
      <c r="E160" s="192"/>
      <c r="F160" s="193"/>
      <c r="G160" s="113"/>
      <c r="H160" s="114"/>
      <c r="I160" s="113"/>
      <c r="J160" s="112"/>
      <c r="K160" s="111"/>
    </row>
    <row r="161" spans="1:11" ht="39.950000000000003" customHeight="1">
      <c r="A161" s="118"/>
      <c r="B161" s="117"/>
      <c r="C161" s="116"/>
      <c r="D161" s="115"/>
      <c r="E161" s="192"/>
      <c r="F161" s="193"/>
      <c r="G161" s="113"/>
      <c r="H161" s="114"/>
      <c r="I161" s="113"/>
      <c r="J161" s="112"/>
      <c r="K161" s="111"/>
    </row>
    <row r="162" spans="1:11" ht="39.950000000000003" customHeight="1">
      <c r="A162" s="118"/>
      <c r="B162" s="117"/>
      <c r="C162" s="116"/>
      <c r="D162" s="115"/>
      <c r="E162" s="192"/>
      <c r="F162" s="193"/>
      <c r="G162" s="113"/>
      <c r="H162" s="114"/>
      <c r="I162" s="113"/>
      <c r="J162" s="112"/>
      <c r="K162" s="111"/>
    </row>
    <row r="163" spans="1:11" ht="39.950000000000003" customHeight="1">
      <c r="A163" s="118"/>
      <c r="B163" s="117"/>
      <c r="C163" s="116"/>
      <c r="D163" s="115"/>
      <c r="E163" s="192"/>
      <c r="F163" s="193"/>
      <c r="G163" s="113"/>
      <c r="H163" s="114"/>
      <c r="I163" s="113"/>
      <c r="J163" s="112"/>
      <c r="K163" s="111"/>
    </row>
    <row r="164" spans="1:11" ht="39.950000000000003" customHeight="1">
      <c r="A164" s="118"/>
      <c r="B164" s="117"/>
      <c r="C164" s="116"/>
      <c r="D164" s="115"/>
      <c r="E164" s="192"/>
      <c r="F164" s="193"/>
      <c r="G164" s="113"/>
      <c r="H164" s="114"/>
      <c r="I164" s="113"/>
      <c r="J164" s="112"/>
      <c r="K164" s="111"/>
    </row>
    <row r="165" spans="1:11" ht="39.950000000000003" customHeight="1">
      <c r="A165" s="110"/>
      <c r="B165" s="109"/>
      <c r="C165" s="108"/>
      <c r="D165" s="107"/>
      <c r="E165" s="194"/>
      <c r="F165" s="195"/>
      <c r="G165" s="105"/>
      <c r="H165" s="106"/>
      <c r="I165" s="105"/>
      <c r="J165" s="104"/>
      <c r="K165" s="103"/>
    </row>
    <row r="166" spans="1:11" ht="39.950000000000003" customHeight="1" thickBot="1">
      <c r="A166" s="84"/>
      <c r="B166" s="83"/>
      <c r="C166" s="82"/>
      <c r="D166" s="81"/>
      <c r="E166" s="199"/>
      <c r="F166" s="200"/>
      <c r="G166" s="79"/>
      <c r="H166" s="80"/>
      <c r="I166" s="79"/>
      <c r="J166" s="78"/>
      <c r="K166" s="77"/>
    </row>
    <row r="167" spans="1:11" ht="39.950000000000003" customHeight="1">
      <c r="A167" s="98" t="s">
        <v>715</v>
      </c>
      <c r="B167" s="97"/>
      <c r="C167" s="96" t="s">
        <v>425</v>
      </c>
      <c r="D167" s="95"/>
      <c r="E167" s="196"/>
      <c r="F167" s="197"/>
      <c r="G167" s="93"/>
      <c r="H167" s="94"/>
      <c r="I167" s="93"/>
      <c r="J167" s="92"/>
      <c r="K167" s="91"/>
    </row>
    <row r="168" spans="1:11" ht="39.950000000000003" customHeight="1">
      <c r="A168" s="118"/>
      <c r="B168" s="117"/>
      <c r="C168" s="116"/>
      <c r="D168" s="115"/>
      <c r="E168" s="192"/>
      <c r="F168" s="193"/>
      <c r="G168" s="113"/>
      <c r="H168" s="114"/>
      <c r="I168" s="113"/>
      <c r="J168" s="112"/>
      <c r="K168" s="111"/>
    </row>
    <row r="169" spans="1:11" ht="39.950000000000003" customHeight="1">
      <c r="A169" s="118"/>
      <c r="B169" s="117"/>
      <c r="C169" s="116" t="s">
        <v>377</v>
      </c>
      <c r="D169" s="115"/>
      <c r="E169" s="192" t="s">
        <v>424</v>
      </c>
      <c r="F169" s="193"/>
      <c r="G169" s="113">
        <v>82</v>
      </c>
      <c r="H169" s="114" t="s">
        <v>243</v>
      </c>
      <c r="I169" s="113"/>
      <c r="J169" s="112"/>
      <c r="K169" s="111"/>
    </row>
    <row r="170" spans="1:11" ht="39.950000000000003" customHeight="1">
      <c r="A170" s="118"/>
      <c r="B170" s="117"/>
      <c r="C170" s="116" t="s">
        <v>373</v>
      </c>
      <c r="D170" s="115"/>
      <c r="E170" s="192" t="s">
        <v>424</v>
      </c>
      <c r="F170" s="193"/>
      <c r="G170" s="113">
        <v>2</v>
      </c>
      <c r="H170" s="114" t="s">
        <v>243</v>
      </c>
      <c r="I170" s="113"/>
      <c r="J170" s="112"/>
      <c r="K170" s="111"/>
    </row>
    <row r="171" spans="1:11" ht="39.950000000000003" customHeight="1">
      <c r="A171" s="118"/>
      <c r="B171" s="117"/>
      <c r="C171" s="116" t="s">
        <v>653</v>
      </c>
      <c r="D171" s="115"/>
      <c r="E171" s="192" t="s">
        <v>652</v>
      </c>
      <c r="F171" s="193"/>
      <c r="G171" s="113">
        <v>2</v>
      </c>
      <c r="H171" s="114" t="s">
        <v>26</v>
      </c>
      <c r="I171" s="113"/>
      <c r="J171" s="112"/>
      <c r="K171" s="111"/>
    </row>
    <row r="172" spans="1:11" ht="39.950000000000003" customHeight="1">
      <c r="A172" s="118"/>
      <c r="B172" s="117"/>
      <c r="C172" s="116" t="s">
        <v>714</v>
      </c>
      <c r="D172" s="115"/>
      <c r="E172" s="192" t="s">
        <v>713</v>
      </c>
      <c r="F172" s="193" t="s">
        <v>713</v>
      </c>
      <c r="G172" s="113">
        <v>1</v>
      </c>
      <c r="H172" s="114" t="s">
        <v>413</v>
      </c>
      <c r="I172" s="113"/>
      <c r="J172" s="112"/>
      <c r="K172" s="111"/>
    </row>
    <row r="173" spans="1:11" ht="39.950000000000003" customHeight="1">
      <c r="A173" s="118"/>
      <c r="B173" s="117"/>
      <c r="C173" s="116" t="s">
        <v>500</v>
      </c>
      <c r="D173" s="115"/>
      <c r="E173" s="192" t="s">
        <v>499</v>
      </c>
      <c r="F173" s="193"/>
      <c r="G173" s="113">
        <v>4</v>
      </c>
      <c r="H173" s="114" t="s">
        <v>498</v>
      </c>
      <c r="I173" s="113"/>
      <c r="J173" s="112"/>
      <c r="K173" s="111"/>
    </row>
    <row r="174" spans="1:11" ht="39.950000000000003" customHeight="1">
      <c r="A174" s="118"/>
      <c r="B174" s="117"/>
      <c r="C174" s="116" t="s">
        <v>623</v>
      </c>
      <c r="D174" s="115"/>
      <c r="E174" s="192" t="s">
        <v>712</v>
      </c>
      <c r="F174" s="193"/>
      <c r="G174" s="113">
        <v>3</v>
      </c>
      <c r="H174" s="114" t="s">
        <v>498</v>
      </c>
      <c r="I174" s="113"/>
      <c r="J174" s="112"/>
      <c r="K174" s="111"/>
    </row>
    <row r="175" spans="1:11" ht="39.950000000000003" customHeight="1">
      <c r="A175" s="118"/>
      <c r="B175" s="117"/>
      <c r="C175" s="116" t="s">
        <v>621</v>
      </c>
      <c r="D175" s="115"/>
      <c r="E175" s="192" t="s">
        <v>620</v>
      </c>
      <c r="F175" s="193"/>
      <c r="G175" s="113">
        <v>2</v>
      </c>
      <c r="H175" s="114" t="s">
        <v>50</v>
      </c>
      <c r="I175" s="113"/>
      <c r="J175" s="112"/>
      <c r="K175" s="111"/>
    </row>
    <row r="176" spans="1:11" ht="39.950000000000003" customHeight="1">
      <c r="A176" s="118"/>
      <c r="B176" s="117"/>
      <c r="C176" s="116"/>
      <c r="D176" s="115"/>
      <c r="E176" s="192"/>
      <c r="F176" s="193"/>
      <c r="G176" s="113"/>
      <c r="H176" s="114"/>
      <c r="I176" s="113"/>
      <c r="J176" s="112"/>
      <c r="K176" s="111"/>
    </row>
    <row r="177" spans="1:11" ht="39.950000000000003" customHeight="1">
      <c r="A177" s="118"/>
      <c r="B177" s="117"/>
      <c r="C177" s="116" t="s">
        <v>157</v>
      </c>
      <c r="D177" s="115"/>
      <c r="E177" s="192"/>
      <c r="F177" s="193"/>
      <c r="G177" s="113"/>
      <c r="H177" s="114"/>
      <c r="I177" s="113"/>
      <c r="J177" s="112"/>
      <c r="K177" s="111"/>
    </row>
    <row r="178" spans="1:11" ht="39.950000000000003" customHeight="1">
      <c r="A178" s="118"/>
      <c r="B178" s="117"/>
      <c r="C178" s="116"/>
      <c r="D178" s="115"/>
      <c r="E178" s="192"/>
      <c r="F178" s="193"/>
      <c r="G178" s="113"/>
      <c r="H178" s="114"/>
      <c r="I178" s="113"/>
      <c r="J178" s="112"/>
      <c r="K178" s="111"/>
    </row>
    <row r="179" spans="1:11" ht="39.950000000000003" customHeight="1">
      <c r="A179" s="118"/>
      <c r="B179" s="117"/>
      <c r="C179" s="116"/>
      <c r="D179" s="115"/>
      <c r="E179" s="192"/>
      <c r="F179" s="193"/>
      <c r="G179" s="113"/>
      <c r="H179" s="114"/>
      <c r="I179" s="113"/>
      <c r="J179" s="112"/>
      <c r="K179" s="111"/>
    </row>
    <row r="180" spans="1:11" ht="39.950000000000003" customHeight="1">
      <c r="A180" s="118"/>
      <c r="B180" s="117"/>
      <c r="C180" s="116"/>
      <c r="D180" s="115"/>
      <c r="E180" s="192"/>
      <c r="F180" s="193"/>
      <c r="G180" s="113"/>
      <c r="H180" s="114"/>
      <c r="I180" s="113"/>
      <c r="J180" s="112"/>
      <c r="K180" s="111"/>
    </row>
    <row r="181" spans="1:11" ht="39.950000000000003" customHeight="1">
      <c r="A181" s="118"/>
      <c r="B181" s="117"/>
      <c r="C181" s="116"/>
      <c r="D181" s="115"/>
      <c r="E181" s="192"/>
      <c r="F181" s="193"/>
      <c r="G181" s="113"/>
      <c r="H181" s="114"/>
      <c r="I181" s="113"/>
      <c r="J181" s="112"/>
      <c r="K181" s="111"/>
    </row>
    <row r="182" spans="1:11" ht="39.950000000000003" customHeight="1">
      <c r="A182" s="118"/>
      <c r="B182" s="117"/>
      <c r="C182" s="116"/>
      <c r="D182" s="115"/>
      <c r="E182" s="192"/>
      <c r="F182" s="193"/>
      <c r="G182" s="113"/>
      <c r="H182" s="114"/>
      <c r="I182" s="113"/>
      <c r="J182" s="112"/>
      <c r="K182" s="111"/>
    </row>
    <row r="183" spans="1:11" ht="39.950000000000003" customHeight="1">
      <c r="A183" s="118"/>
      <c r="B183" s="117"/>
      <c r="C183" s="116"/>
      <c r="D183" s="115"/>
      <c r="E183" s="192"/>
      <c r="F183" s="193"/>
      <c r="G183" s="113"/>
      <c r="H183" s="114"/>
      <c r="I183" s="113"/>
      <c r="J183" s="112"/>
      <c r="K183" s="111"/>
    </row>
    <row r="184" spans="1:11" ht="39.950000000000003" customHeight="1">
      <c r="A184" s="118"/>
      <c r="B184" s="117"/>
      <c r="C184" s="116"/>
      <c r="D184" s="115"/>
      <c r="E184" s="192"/>
      <c r="F184" s="193"/>
      <c r="G184" s="113"/>
      <c r="H184" s="114"/>
      <c r="I184" s="113"/>
      <c r="J184" s="112"/>
      <c r="K184" s="111"/>
    </row>
    <row r="185" spans="1:11" ht="39.950000000000003" customHeight="1">
      <c r="A185" s="118"/>
      <c r="B185" s="117"/>
      <c r="C185" s="116"/>
      <c r="D185" s="115"/>
      <c r="E185" s="192"/>
      <c r="F185" s="193"/>
      <c r="G185" s="113"/>
      <c r="H185" s="114"/>
      <c r="I185" s="113"/>
      <c r="J185" s="112"/>
      <c r="K185" s="111"/>
    </row>
    <row r="186" spans="1:11" ht="39.950000000000003" customHeight="1">
      <c r="A186" s="118"/>
      <c r="B186" s="117"/>
      <c r="C186" s="116"/>
      <c r="D186" s="115"/>
      <c r="E186" s="192"/>
      <c r="F186" s="193"/>
      <c r="G186" s="113"/>
      <c r="H186" s="114"/>
      <c r="I186" s="113"/>
      <c r="J186" s="112"/>
      <c r="K186" s="111"/>
    </row>
    <row r="187" spans="1:11" ht="39.950000000000003" customHeight="1">
      <c r="A187" s="118"/>
      <c r="B187" s="117"/>
      <c r="C187" s="116"/>
      <c r="D187" s="115"/>
      <c r="E187" s="192"/>
      <c r="F187" s="193"/>
      <c r="G187" s="113"/>
      <c r="H187" s="114"/>
      <c r="I187" s="113"/>
      <c r="J187" s="112"/>
      <c r="K187" s="111"/>
    </row>
    <row r="188" spans="1:11" ht="39.950000000000003" customHeight="1">
      <c r="A188" s="118"/>
      <c r="B188" s="117"/>
      <c r="C188" s="116"/>
      <c r="D188" s="115"/>
      <c r="E188" s="192"/>
      <c r="F188" s="193"/>
      <c r="G188" s="113"/>
      <c r="H188" s="114"/>
      <c r="I188" s="113"/>
      <c r="J188" s="112"/>
      <c r="K188" s="111"/>
    </row>
    <row r="189" spans="1:11" ht="39.950000000000003" customHeight="1">
      <c r="A189" s="118"/>
      <c r="B189" s="117"/>
      <c r="C189" s="116"/>
      <c r="D189" s="115"/>
      <c r="E189" s="192"/>
      <c r="F189" s="193"/>
      <c r="G189" s="113"/>
      <c r="H189" s="114"/>
      <c r="I189" s="113"/>
      <c r="J189" s="112"/>
      <c r="K189" s="111"/>
    </row>
    <row r="190" spans="1:11" ht="39.950000000000003" customHeight="1">
      <c r="A190" s="118"/>
      <c r="B190" s="117"/>
      <c r="C190" s="116"/>
      <c r="D190" s="115"/>
      <c r="E190" s="192"/>
      <c r="F190" s="193"/>
      <c r="G190" s="113"/>
      <c r="H190" s="114"/>
      <c r="I190" s="113"/>
      <c r="J190" s="112"/>
      <c r="K190" s="111"/>
    </row>
    <row r="191" spans="1:11" ht="39.950000000000003" customHeight="1">
      <c r="A191" s="118"/>
      <c r="B191" s="117"/>
      <c r="C191" s="116"/>
      <c r="D191" s="115"/>
      <c r="E191" s="192"/>
      <c r="F191" s="193"/>
      <c r="G191" s="113"/>
      <c r="H191" s="114"/>
      <c r="I191" s="113"/>
      <c r="J191" s="112"/>
      <c r="K191" s="111"/>
    </row>
    <row r="192" spans="1:11" ht="39.950000000000003" customHeight="1">
      <c r="A192" s="118"/>
      <c r="B192" s="117"/>
      <c r="C192" s="116"/>
      <c r="D192" s="115"/>
      <c r="E192" s="192"/>
      <c r="F192" s="193"/>
      <c r="G192" s="113"/>
      <c r="H192" s="114"/>
      <c r="I192" s="113"/>
      <c r="J192" s="112"/>
      <c r="K192" s="111"/>
    </row>
    <row r="193" spans="1:11" ht="39.950000000000003" customHeight="1">
      <c r="A193" s="118"/>
      <c r="B193" s="117"/>
      <c r="C193" s="116"/>
      <c r="D193" s="115"/>
      <c r="E193" s="192"/>
      <c r="F193" s="193"/>
      <c r="G193" s="113"/>
      <c r="H193" s="114"/>
      <c r="I193" s="113"/>
      <c r="J193" s="112"/>
      <c r="K193" s="111"/>
    </row>
    <row r="194" spans="1:11" ht="39.950000000000003" customHeight="1">
      <c r="A194" s="118"/>
      <c r="B194" s="117"/>
      <c r="C194" s="116"/>
      <c r="D194" s="115"/>
      <c r="E194" s="192"/>
      <c r="F194" s="193"/>
      <c r="G194" s="113"/>
      <c r="H194" s="114"/>
      <c r="I194" s="113"/>
      <c r="J194" s="112"/>
      <c r="K194" s="111"/>
    </row>
    <row r="195" spans="1:11" ht="39.950000000000003" customHeight="1">
      <c r="A195" s="118"/>
      <c r="B195" s="117"/>
      <c r="C195" s="116"/>
      <c r="D195" s="115"/>
      <c r="E195" s="192"/>
      <c r="F195" s="193"/>
      <c r="G195" s="113"/>
      <c r="H195" s="114"/>
      <c r="I195" s="113"/>
      <c r="J195" s="112"/>
      <c r="K195" s="111"/>
    </row>
    <row r="196" spans="1:11" ht="39.950000000000003" customHeight="1">
      <c r="A196" s="118"/>
      <c r="B196" s="117"/>
      <c r="C196" s="116"/>
      <c r="D196" s="115"/>
      <c r="E196" s="192"/>
      <c r="F196" s="193"/>
      <c r="G196" s="113"/>
      <c r="H196" s="114"/>
      <c r="I196" s="113"/>
      <c r="J196" s="112"/>
      <c r="K196" s="111"/>
    </row>
    <row r="197" spans="1:11" ht="39.950000000000003" customHeight="1">
      <c r="A197" s="118"/>
      <c r="B197" s="117"/>
      <c r="C197" s="116"/>
      <c r="D197" s="115"/>
      <c r="E197" s="192"/>
      <c r="F197" s="193"/>
      <c r="G197" s="113"/>
      <c r="H197" s="114"/>
      <c r="I197" s="113"/>
      <c r="J197" s="112"/>
      <c r="K197" s="111"/>
    </row>
    <row r="198" spans="1:11" ht="39.950000000000003" customHeight="1">
      <c r="A198" s="110"/>
      <c r="B198" s="109"/>
      <c r="C198" s="108"/>
      <c r="D198" s="107"/>
      <c r="E198" s="194"/>
      <c r="F198" s="195"/>
      <c r="G198" s="105"/>
      <c r="H198" s="106"/>
      <c r="I198" s="105"/>
      <c r="J198" s="104"/>
      <c r="K198" s="103"/>
    </row>
    <row r="199" spans="1:11" ht="39.950000000000003" customHeight="1" thickBot="1">
      <c r="A199" s="84"/>
      <c r="B199" s="83"/>
      <c r="C199" s="82"/>
      <c r="D199" s="81"/>
      <c r="E199" s="199"/>
      <c r="F199" s="200"/>
      <c r="G199" s="79"/>
      <c r="H199" s="80"/>
      <c r="I199" s="79"/>
      <c r="J199" s="78"/>
      <c r="K199" s="77"/>
    </row>
    <row r="200" spans="1:11" ht="39.950000000000003" customHeight="1">
      <c r="A200" s="98" t="s">
        <v>711</v>
      </c>
      <c r="B200" s="97"/>
      <c r="C200" s="96" t="s">
        <v>710</v>
      </c>
      <c r="D200" s="95"/>
      <c r="E200" s="196"/>
      <c r="F200" s="197"/>
      <c r="G200" s="93"/>
      <c r="H200" s="94"/>
      <c r="I200" s="93"/>
      <c r="J200" s="92"/>
      <c r="K200" s="91"/>
    </row>
    <row r="201" spans="1:11" ht="39.950000000000003" customHeight="1">
      <c r="A201" s="118"/>
      <c r="B201" s="117"/>
      <c r="C201" s="116"/>
      <c r="D201" s="115"/>
      <c r="E201" s="192"/>
      <c r="F201" s="193"/>
      <c r="G201" s="113"/>
      <c r="H201" s="114"/>
      <c r="I201" s="113"/>
      <c r="J201" s="112"/>
      <c r="K201" s="111"/>
    </row>
    <row r="202" spans="1:11" ht="39.950000000000003" customHeight="1">
      <c r="A202" s="118"/>
      <c r="B202" s="117"/>
      <c r="C202" s="116" t="s">
        <v>709</v>
      </c>
      <c r="D202" s="115"/>
      <c r="E202" s="192" t="s">
        <v>708</v>
      </c>
      <c r="F202" s="193" t="s">
        <v>443</v>
      </c>
      <c r="G202" s="113">
        <v>50</v>
      </c>
      <c r="H202" s="114" t="s">
        <v>243</v>
      </c>
      <c r="I202" s="113"/>
      <c r="J202" s="112"/>
      <c r="K202" s="111"/>
    </row>
    <row r="203" spans="1:11" ht="39.950000000000003" customHeight="1">
      <c r="A203" s="118"/>
      <c r="B203" s="117"/>
      <c r="C203" s="116" t="s">
        <v>451</v>
      </c>
      <c r="D203" s="115"/>
      <c r="E203" s="192" t="s">
        <v>708</v>
      </c>
      <c r="F203" s="193" t="s">
        <v>443</v>
      </c>
      <c r="G203" s="113">
        <v>18</v>
      </c>
      <c r="H203" s="114" t="s">
        <v>243</v>
      </c>
      <c r="I203" s="113"/>
      <c r="J203" s="112"/>
      <c r="K203" s="111"/>
    </row>
    <row r="204" spans="1:11" ht="39.950000000000003" customHeight="1">
      <c r="A204" s="118"/>
      <c r="B204" s="117"/>
      <c r="C204" s="116" t="s">
        <v>377</v>
      </c>
      <c r="D204" s="115"/>
      <c r="E204" s="192" t="s">
        <v>676</v>
      </c>
      <c r="F204" s="193" t="s">
        <v>675</v>
      </c>
      <c r="G204" s="113">
        <v>25</v>
      </c>
      <c r="H204" s="114" t="s">
        <v>375</v>
      </c>
      <c r="I204" s="113"/>
      <c r="J204" s="112"/>
      <c r="K204" s="111"/>
    </row>
    <row r="205" spans="1:11" ht="39.950000000000003" customHeight="1">
      <c r="A205" s="118"/>
      <c r="B205" s="117"/>
      <c r="C205" s="116" t="s">
        <v>377</v>
      </c>
      <c r="D205" s="115"/>
      <c r="E205" s="192" t="s">
        <v>706</v>
      </c>
      <c r="F205" s="193" t="s">
        <v>675</v>
      </c>
      <c r="G205" s="113">
        <v>100</v>
      </c>
      <c r="H205" s="114" t="s">
        <v>243</v>
      </c>
      <c r="I205" s="113"/>
      <c r="J205" s="112"/>
      <c r="K205" s="111"/>
    </row>
    <row r="206" spans="1:11" ht="39.950000000000003" customHeight="1">
      <c r="A206" s="118"/>
      <c r="B206" s="117"/>
      <c r="C206" s="116" t="s">
        <v>373</v>
      </c>
      <c r="D206" s="115"/>
      <c r="E206" s="192" t="s">
        <v>707</v>
      </c>
      <c r="F206" s="193" t="s">
        <v>675</v>
      </c>
      <c r="G206" s="113">
        <v>9</v>
      </c>
      <c r="H206" s="114" t="s">
        <v>243</v>
      </c>
      <c r="I206" s="113"/>
      <c r="J206" s="112"/>
      <c r="K206" s="111"/>
    </row>
    <row r="207" spans="1:11" ht="39.950000000000003" customHeight="1">
      <c r="A207" s="118"/>
      <c r="B207" s="117"/>
      <c r="C207" s="116" t="s">
        <v>373</v>
      </c>
      <c r="D207" s="115"/>
      <c r="E207" s="192" t="s">
        <v>706</v>
      </c>
      <c r="F207" s="193" t="s">
        <v>675</v>
      </c>
      <c r="G207" s="113">
        <v>15</v>
      </c>
      <c r="H207" s="114" t="s">
        <v>243</v>
      </c>
      <c r="I207" s="113"/>
      <c r="J207" s="112"/>
      <c r="K207" s="111"/>
    </row>
    <row r="208" spans="1:11" ht="39.950000000000003" customHeight="1">
      <c r="A208" s="118"/>
      <c r="B208" s="117"/>
      <c r="C208" s="116" t="s">
        <v>420</v>
      </c>
      <c r="D208" s="115"/>
      <c r="E208" s="192" t="s">
        <v>705</v>
      </c>
      <c r="F208" s="193"/>
      <c r="G208" s="113">
        <v>9</v>
      </c>
      <c r="H208" s="114" t="s">
        <v>26</v>
      </c>
      <c r="I208" s="113"/>
      <c r="J208" s="112"/>
      <c r="K208" s="111"/>
    </row>
    <row r="209" spans="1:11" ht="39.950000000000003" customHeight="1">
      <c r="A209" s="118"/>
      <c r="B209" s="117"/>
      <c r="C209" s="116" t="s">
        <v>420</v>
      </c>
      <c r="D209" s="115"/>
      <c r="E209" s="192" t="s">
        <v>704</v>
      </c>
      <c r="F209" s="193"/>
      <c r="G209" s="113">
        <v>4</v>
      </c>
      <c r="H209" s="114" t="s">
        <v>26</v>
      </c>
      <c r="I209" s="113"/>
      <c r="J209" s="112"/>
      <c r="K209" s="111"/>
    </row>
    <row r="210" spans="1:11" ht="39.950000000000003" customHeight="1">
      <c r="A210" s="118"/>
      <c r="B210" s="117"/>
      <c r="C210" s="116" t="s">
        <v>703</v>
      </c>
      <c r="D210" s="115"/>
      <c r="E210" s="192" t="s">
        <v>702</v>
      </c>
      <c r="F210" s="193"/>
      <c r="G210" s="113">
        <v>2</v>
      </c>
      <c r="H210" s="114" t="s">
        <v>27</v>
      </c>
      <c r="I210" s="113"/>
      <c r="J210" s="112"/>
      <c r="K210" s="111"/>
    </row>
    <row r="211" spans="1:11" ht="39.950000000000003" customHeight="1">
      <c r="A211" s="118"/>
      <c r="B211" s="117"/>
      <c r="C211" s="116" t="s">
        <v>417</v>
      </c>
      <c r="D211" s="115"/>
      <c r="E211" s="192" t="s">
        <v>701</v>
      </c>
      <c r="F211" s="193"/>
      <c r="G211" s="113">
        <v>2</v>
      </c>
      <c r="H211" s="114" t="s">
        <v>27</v>
      </c>
      <c r="I211" s="113"/>
      <c r="J211" s="112"/>
      <c r="K211" s="111"/>
    </row>
    <row r="212" spans="1:11" ht="39.950000000000003" customHeight="1">
      <c r="A212" s="118"/>
      <c r="B212" s="117"/>
      <c r="C212" s="116" t="s">
        <v>700</v>
      </c>
      <c r="D212" s="115"/>
      <c r="E212" s="192"/>
      <c r="F212" s="193"/>
      <c r="G212" s="113">
        <v>1</v>
      </c>
      <c r="H212" s="114" t="s">
        <v>697</v>
      </c>
      <c r="I212" s="113"/>
      <c r="J212" s="112"/>
      <c r="K212" s="111"/>
    </row>
    <row r="213" spans="1:11" ht="39.950000000000003" customHeight="1">
      <c r="A213" s="118"/>
      <c r="B213" s="117"/>
      <c r="C213" s="116" t="s">
        <v>699</v>
      </c>
      <c r="D213" s="115"/>
      <c r="E213" s="192" t="s">
        <v>698</v>
      </c>
      <c r="F213" s="193"/>
      <c r="G213" s="113">
        <v>1</v>
      </c>
      <c r="H213" s="114" t="s">
        <v>697</v>
      </c>
      <c r="I213" s="113"/>
      <c r="J213" s="112"/>
      <c r="K213" s="111"/>
    </row>
    <row r="214" spans="1:11" ht="39.950000000000003" customHeight="1">
      <c r="A214" s="118"/>
      <c r="B214" s="117"/>
      <c r="C214" s="116" t="s">
        <v>696</v>
      </c>
      <c r="D214" s="115"/>
      <c r="E214" s="192" t="s">
        <v>695</v>
      </c>
      <c r="F214" s="193"/>
      <c r="G214" s="113">
        <v>1</v>
      </c>
      <c r="H214" s="114" t="s">
        <v>413</v>
      </c>
      <c r="I214" s="113"/>
      <c r="J214" s="112"/>
      <c r="K214" s="111"/>
    </row>
    <row r="215" spans="1:11" ht="39.950000000000003" customHeight="1">
      <c r="A215" s="118"/>
      <c r="B215" s="117"/>
      <c r="C215" s="116" t="s">
        <v>691</v>
      </c>
      <c r="D215" s="115"/>
      <c r="E215" s="192" t="s">
        <v>694</v>
      </c>
      <c r="F215" s="193"/>
      <c r="G215" s="113">
        <v>1</v>
      </c>
      <c r="H215" s="114" t="s">
        <v>413</v>
      </c>
      <c r="I215" s="113"/>
      <c r="J215" s="112"/>
      <c r="K215" s="111"/>
    </row>
    <row r="216" spans="1:11" ht="39.950000000000003" customHeight="1">
      <c r="A216" s="118"/>
      <c r="B216" s="117"/>
      <c r="C216" s="116" t="s">
        <v>691</v>
      </c>
      <c r="D216" s="115"/>
      <c r="E216" s="192" t="s">
        <v>693</v>
      </c>
      <c r="F216" s="193"/>
      <c r="G216" s="113">
        <v>1</v>
      </c>
      <c r="H216" s="114" t="s">
        <v>413</v>
      </c>
      <c r="I216" s="113"/>
      <c r="J216" s="112"/>
      <c r="K216" s="111"/>
    </row>
    <row r="217" spans="1:11" ht="39.950000000000003" customHeight="1">
      <c r="A217" s="118"/>
      <c r="B217" s="117"/>
      <c r="C217" s="116" t="s">
        <v>691</v>
      </c>
      <c r="D217" s="115"/>
      <c r="E217" s="192" t="s">
        <v>692</v>
      </c>
      <c r="F217" s="193"/>
      <c r="G217" s="113">
        <v>1</v>
      </c>
      <c r="H217" s="114" t="s">
        <v>413</v>
      </c>
      <c r="I217" s="113"/>
      <c r="J217" s="112"/>
      <c r="K217" s="111"/>
    </row>
    <row r="218" spans="1:11" ht="39.950000000000003" customHeight="1">
      <c r="A218" s="118"/>
      <c r="B218" s="117"/>
      <c r="C218" s="116" t="s">
        <v>691</v>
      </c>
      <c r="D218" s="115"/>
      <c r="E218" s="192" t="s">
        <v>690</v>
      </c>
      <c r="F218" s="193"/>
      <c r="G218" s="113">
        <v>1</v>
      </c>
      <c r="H218" s="114" t="s">
        <v>413</v>
      </c>
      <c r="I218" s="113"/>
      <c r="J218" s="112"/>
      <c r="K218" s="111"/>
    </row>
    <row r="219" spans="1:11" ht="39.950000000000003" customHeight="1">
      <c r="A219" s="118"/>
      <c r="B219" s="117"/>
      <c r="C219" s="116" t="s">
        <v>500</v>
      </c>
      <c r="D219" s="115"/>
      <c r="E219" s="192" t="s">
        <v>499</v>
      </c>
      <c r="F219" s="193"/>
      <c r="G219" s="113">
        <v>9</v>
      </c>
      <c r="H219" s="114" t="s">
        <v>498</v>
      </c>
      <c r="I219" s="113"/>
      <c r="J219" s="112"/>
      <c r="K219" s="111"/>
    </row>
    <row r="220" spans="1:11" ht="39.950000000000003" customHeight="1">
      <c r="A220" s="98"/>
      <c r="B220" s="97"/>
      <c r="C220" s="96" t="s">
        <v>689</v>
      </c>
      <c r="D220" s="95"/>
      <c r="E220" s="196" t="s">
        <v>688</v>
      </c>
      <c r="F220" s="201"/>
      <c r="G220" s="102">
        <v>3</v>
      </c>
      <c r="H220" s="94" t="s">
        <v>666</v>
      </c>
      <c r="I220" s="102"/>
      <c r="J220" s="101"/>
      <c r="K220" s="91"/>
    </row>
    <row r="221" spans="1:11" ht="39.950000000000003" customHeight="1">
      <c r="A221" s="118"/>
      <c r="B221" s="117"/>
      <c r="C221" s="116" t="s">
        <v>623</v>
      </c>
      <c r="D221" s="115"/>
      <c r="E221" s="192" t="s">
        <v>687</v>
      </c>
      <c r="F221" s="198"/>
      <c r="G221" s="121">
        <v>2</v>
      </c>
      <c r="H221" s="114" t="s">
        <v>498</v>
      </c>
      <c r="I221" s="121"/>
      <c r="J221" s="120"/>
      <c r="K221" s="111"/>
    </row>
    <row r="222" spans="1:11" ht="39.950000000000003" customHeight="1">
      <c r="A222" s="118"/>
      <c r="B222" s="117"/>
      <c r="C222" s="116" t="s">
        <v>621</v>
      </c>
      <c r="D222" s="115"/>
      <c r="E222" s="192" t="s">
        <v>620</v>
      </c>
      <c r="F222" s="198"/>
      <c r="G222" s="121">
        <v>2</v>
      </c>
      <c r="H222" s="114" t="s">
        <v>50</v>
      </c>
      <c r="I222" s="121"/>
      <c r="J222" s="120"/>
      <c r="K222" s="111"/>
    </row>
    <row r="223" spans="1:11" ht="39.950000000000003" customHeight="1">
      <c r="A223" s="118"/>
      <c r="B223" s="117"/>
      <c r="C223" s="116" t="s">
        <v>621</v>
      </c>
      <c r="D223" s="115"/>
      <c r="E223" s="192" t="s">
        <v>686</v>
      </c>
      <c r="F223" s="198"/>
      <c r="G223" s="121">
        <v>2</v>
      </c>
      <c r="H223" s="114" t="s">
        <v>50</v>
      </c>
      <c r="I223" s="121"/>
      <c r="J223" s="120"/>
      <c r="K223" s="111"/>
    </row>
    <row r="224" spans="1:11" ht="39.950000000000003" customHeight="1">
      <c r="A224" s="118"/>
      <c r="B224" s="117"/>
      <c r="C224" s="116" t="s">
        <v>685</v>
      </c>
      <c r="D224" s="115"/>
      <c r="E224" s="192" t="s">
        <v>684</v>
      </c>
      <c r="F224" s="193"/>
      <c r="G224" s="119">
        <v>1.5</v>
      </c>
      <c r="H224" s="114" t="s">
        <v>166</v>
      </c>
      <c r="I224" s="113"/>
      <c r="J224" s="112"/>
      <c r="K224" s="111"/>
    </row>
    <row r="225" spans="1:11" ht="39.950000000000003" customHeight="1">
      <c r="A225" s="118"/>
      <c r="B225" s="117"/>
      <c r="C225" s="116" t="s">
        <v>459</v>
      </c>
      <c r="D225" s="115"/>
      <c r="E225" s="192" t="s">
        <v>683</v>
      </c>
      <c r="F225" s="193"/>
      <c r="G225" s="113">
        <v>1</v>
      </c>
      <c r="H225" s="114" t="s">
        <v>158</v>
      </c>
      <c r="I225" s="113"/>
      <c r="J225" s="112"/>
      <c r="K225" s="111"/>
    </row>
    <row r="226" spans="1:11" ht="39.950000000000003" customHeight="1">
      <c r="A226" s="118"/>
      <c r="B226" s="117"/>
      <c r="C226" s="116" t="s">
        <v>461</v>
      </c>
      <c r="D226" s="115"/>
      <c r="E226" s="192" t="s">
        <v>682</v>
      </c>
      <c r="F226" s="193"/>
      <c r="G226" s="113">
        <v>1</v>
      </c>
      <c r="H226" s="114" t="s">
        <v>158</v>
      </c>
      <c r="I226" s="113"/>
      <c r="J226" s="112"/>
      <c r="K226" s="111"/>
    </row>
    <row r="227" spans="1:11" ht="39.950000000000003" customHeight="1">
      <c r="A227" s="118"/>
      <c r="B227" s="117"/>
      <c r="C227" s="116" t="s">
        <v>681</v>
      </c>
      <c r="D227" s="115"/>
      <c r="E227" s="192" t="s">
        <v>458</v>
      </c>
      <c r="F227" s="193"/>
      <c r="G227" s="113">
        <v>1</v>
      </c>
      <c r="H227" s="114" t="s">
        <v>158</v>
      </c>
      <c r="I227" s="113"/>
      <c r="J227" s="112"/>
      <c r="K227" s="111"/>
    </row>
    <row r="228" spans="1:11" ht="39.950000000000003" customHeight="1">
      <c r="A228" s="118"/>
      <c r="B228" s="117"/>
      <c r="C228" s="116"/>
      <c r="D228" s="115"/>
      <c r="E228" s="192"/>
      <c r="F228" s="193"/>
      <c r="G228" s="113"/>
      <c r="H228" s="114"/>
      <c r="I228" s="113"/>
      <c r="J228" s="112"/>
      <c r="K228" s="111"/>
    </row>
    <row r="229" spans="1:11" ht="39.950000000000003" customHeight="1">
      <c r="A229" s="118"/>
      <c r="B229" s="117"/>
      <c r="C229" s="116" t="s">
        <v>157</v>
      </c>
      <c r="D229" s="115"/>
      <c r="E229" s="192"/>
      <c r="F229" s="193"/>
      <c r="G229" s="113"/>
      <c r="H229" s="114"/>
      <c r="I229" s="113"/>
      <c r="J229" s="112"/>
      <c r="K229" s="111"/>
    </row>
    <row r="230" spans="1:11" ht="39.950000000000003" customHeight="1">
      <c r="A230" s="118"/>
      <c r="B230" s="117"/>
      <c r="C230" s="116"/>
      <c r="D230" s="115"/>
      <c r="E230" s="192"/>
      <c r="F230" s="193"/>
      <c r="G230" s="113"/>
      <c r="H230" s="114"/>
      <c r="I230" s="113"/>
      <c r="J230" s="112"/>
      <c r="K230" s="111"/>
    </row>
    <row r="231" spans="1:11" ht="39.950000000000003" customHeight="1">
      <c r="A231" s="110"/>
      <c r="B231" s="109"/>
      <c r="C231" s="108"/>
      <c r="D231" s="107"/>
      <c r="E231" s="194"/>
      <c r="F231" s="195"/>
      <c r="G231" s="105"/>
      <c r="H231" s="106"/>
      <c r="I231" s="105"/>
      <c r="J231" s="104"/>
      <c r="K231" s="103"/>
    </row>
    <row r="232" spans="1:11" ht="39.950000000000003" customHeight="1" thickBot="1">
      <c r="A232" s="84"/>
      <c r="B232" s="83"/>
      <c r="C232" s="82"/>
      <c r="D232" s="81"/>
      <c r="E232" s="199"/>
      <c r="F232" s="200"/>
      <c r="G232" s="79"/>
      <c r="H232" s="80"/>
      <c r="I232" s="79"/>
      <c r="J232" s="78"/>
      <c r="K232" s="77"/>
    </row>
    <row r="233" spans="1:11" ht="39.950000000000003" customHeight="1">
      <c r="A233" s="98" t="s">
        <v>680</v>
      </c>
      <c r="B233" s="97"/>
      <c r="C233" s="96" t="s">
        <v>679</v>
      </c>
      <c r="D233" s="95"/>
      <c r="E233" s="196"/>
      <c r="F233" s="197"/>
      <c r="G233" s="93"/>
      <c r="H233" s="94"/>
      <c r="I233" s="93"/>
      <c r="J233" s="92"/>
      <c r="K233" s="91"/>
    </row>
    <row r="234" spans="1:11" ht="39.950000000000003" customHeight="1">
      <c r="A234" s="98"/>
      <c r="B234" s="97"/>
      <c r="C234" s="96"/>
      <c r="D234" s="95"/>
      <c r="E234" s="192"/>
      <c r="F234" s="193"/>
      <c r="G234" s="93"/>
      <c r="H234" s="94"/>
      <c r="I234" s="93"/>
      <c r="J234" s="92"/>
      <c r="K234" s="91"/>
    </row>
    <row r="235" spans="1:11" ht="39.950000000000003" customHeight="1">
      <c r="A235" s="98"/>
      <c r="B235" s="97"/>
      <c r="C235" s="96" t="s">
        <v>25</v>
      </c>
      <c r="D235" s="95"/>
      <c r="E235" s="192" t="s">
        <v>678</v>
      </c>
      <c r="F235" s="193"/>
      <c r="G235" s="93">
        <v>19</v>
      </c>
      <c r="H235" s="94" t="s">
        <v>26</v>
      </c>
      <c r="I235" s="93"/>
      <c r="J235" s="92"/>
      <c r="K235" s="91"/>
    </row>
    <row r="236" spans="1:11" ht="39.950000000000003" customHeight="1">
      <c r="A236" s="98"/>
      <c r="B236" s="97"/>
      <c r="C236" s="96" t="s">
        <v>377</v>
      </c>
      <c r="D236" s="95"/>
      <c r="E236" s="192" t="s">
        <v>677</v>
      </c>
      <c r="F236" s="193"/>
      <c r="G236" s="93">
        <v>801</v>
      </c>
      <c r="H236" s="94" t="s">
        <v>375</v>
      </c>
      <c r="I236" s="93"/>
      <c r="J236" s="92"/>
      <c r="K236" s="91"/>
    </row>
    <row r="237" spans="1:11" ht="39.950000000000003" customHeight="1">
      <c r="A237" s="98"/>
      <c r="B237" s="97"/>
      <c r="C237" s="96" t="s">
        <v>373</v>
      </c>
      <c r="D237" s="95"/>
      <c r="E237" s="192" t="s">
        <v>677</v>
      </c>
      <c r="F237" s="193"/>
      <c r="G237" s="93">
        <v>23</v>
      </c>
      <c r="H237" s="94" t="s">
        <v>375</v>
      </c>
      <c r="I237" s="93"/>
      <c r="J237" s="92"/>
      <c r="K237" s="91"/>
    </row>
    <row r="238" spans="1:11" ht="39.950000000000003" customHeight="1">
      <c r="A238" s="98"/>
      <c r="B238" s="97"/>
      <c r="C238" s="96" t="s">
        <v>373</v>
      </c>
      <c r="D238" s="95"/>
      <c r="E238" s="192" t="s">
        <v>676</v>
      </c>
      <c r="F238" s="193" t="s">
        <v>675</v>
      </c>
      <c r="G238" s="93">
        <v>20</v>
      </c>
      <c r="H238" s="94" t="s">
        <v>243</v>
      </c>
      <c r="I238" s="93"/>
      <c r="J238" s="92"/>
      <c r="K238" s="91"/>
    </row>
    <row r="239" spans="1:11" ht="39.950000000000003" customHeight="1">
      <c r="A239" s="98"/>
      <c r="B239" s="97"/>
      <c r="C239" s="96" t="s">
        <v>653</v>
      </c>
      <c r="D239" s="95"/>
      <c r="E239" s="192" t="s">
        <v>652</v>
      </c>
      <c r="F239" s="193"/>
      <c r="G239" s="93">
        <v>3</v>
      </c>
      <c r="H239" s="94" t="s">
        <v>26</v>
      </c>
      <c r="I239" s="93"/>
      <c r="J239" s="92"/>
      <c r="K239" s="91"/>
    </row>
    <row r="240" spans="1:11" ht="39.950000000000003" customHeight="1">
      <c r="A240" s="98"/>
      <c r="B240" s="97"/>
      <c r="C240" s="96" t="s">
        <v>651</v>
      </c>
      <c r="D240" s="95"/>
      <c r="E240" s="192" t="s">
        <v>674</v>
      </c>
      <c r="F240" s="193"/>
      <c r="G240" s="93">
        <v>4</v>
      </c>
      <c r="H240" s="94" t="s">
        <v>27</v>
      </c>
      <c r="I240" s="93"/>
      <c r="J240" s="92"/>
      <c r="K240" s="91"/>
    </row>
    <row r="241" spans="1:11" ht="39.950000000000003" customHeight="1">
      <c r="A241" s="98"/>
      <c r="B241" s="97"/>
      <c r="C241" s="96" t="s">
        <v>420</v>
      </c>
      <c r="D241" s="95"/>
      <c r="E241" s="192" t="s">
        <v>655</v>
      </c>
      <c r="F241" s="193"/>
      <c r="G241" s="93">
        <v>24</v>
      </c>
      <c r="H241" s="94" t="s">
        <v>26</v>
      </c>
      <c r="I241" s="93"/>
      <c r="J241" s="92"/>
      <c r="K241" s="91"/>
    </row>
    <row r="242" spans="1:11" ht="39.950000000000003" customHeight="1">
      <c r="A242" s="98"/>
      <c r="B242" s="97"/>
      <c r="C242" s="96" t="s">
        <v>420</v>
      </c>
      <c r="D242" s="95"/>
      <c r="E242" s="192" t="s">
        <v>421</v>
      </c>
      <c r="F242" s="193"/>
      <c r="G242" s="93">
        <v>30</v>
      </c>
      <c r="H242" s="94" t="s">
        <v>26</v>
      </c>
      <c r="I242" s="93"/>
      <c r="J242" s="92"/>
      <c r="K242" s="91"/>
    </row>
    <row r="243" spans="1:11" ht="39.950000000000003" customHeight="1">
      <c r="A243" s="98"/>
      <c r="B243" s="97"/>
      <c r="C243" s="96" t="s">
        <v>418</v>
      </c>
      <c r="D243" s="95"/>
      <c r="E243" s="192">
        <v>24</v>
      </c>
      <c r="F243" s="193"/>
      <c r="G243" s="93">
        <v>2</v>
      </c>
      <c r="H243" s="94" t="s">
        <v>50</v>
      </c>
      <c r="I243" s="93"/>
      <c r="J243" s="92"/>
      <c r="K243" s="91"/>
    </row>
    <row r="244" spans="1:11" ht="39.950000000000003" customHeight="1">
      <c r="A244" s="98"/>
      <c r="B244" s="97"/>
      <c r="C244" s="96" t="s">
        <v>418</v>
      </c>
      <c r="D244" s="95"/>
      <c r="E244" s="192">
        <v>30</v>
      </c>
      <c r="F244" s="193"/>
      <c r="G244" s="93">
        <v>2</v>
      </c>
      <c r="H244" s="94" t="s">
        <v>50</v>
      </c>
      <c r="I244" s="93"/>
      <c r="J244" s="92"/>
      <c r="K244" s="91"/>
    </row>
    <row r="245" spans="1:11" ht="39.950000000000003" customHeight="1">
      <c r="A245" s="98"/>
      <c r="B245" s="97"/>
      <c r="C245" s="96" t="s">
        <v>510</v>
      </c>
      <c r="D245" s="95"/>
      <c r="E245" s="192" t="s">
        <v>509</v>
      </c>
      <c r="F245" s="193"/>
      <c r="G245" s="93">
        <v>84</v>
      </c>
      <c r="H245" s="94" t="s">
        <v>27</v>
      </c>
      <c r="I245" s="93"/>
      <c r="J245" s="92"/>
      <c r="K245" s="91"/>
    </row>
    <row r="246" spans="1:11" ht="39.950000000000003" customHeight="1">
      <c r="A246" s="98"/>
      <c r="B246" s="97"/>
      <c r="C246" s="96" t="s">
        <v>673</v>
      </c>
      <c r="D246" s="95"/>
      <c r="E246" s="192" t="s">
        <v>672</v>
      </c>
      <c r="F246" s="193"/>
      <c r="G246" s="93">
        <v>1</v>
      </c>
      <c r="H246" s="94" t="s">
        <v>27</v>
      </c>
      <c r="I246" s="93"/>
      <c r="J246" s="92"/>
      <c r="K246" s="91"/>
    </row>
    <row r="247" spans="1:11" ht="39.950000000000003" customHeight="1">
      <c r="A247" s="98"/>
      <c r="B247" s="97"/>
      <c r="C247" s="96" t="s">
        <v>671</v>
      </c>
      <c r="D247" s="95"/>
      <c r="E247" s="192" t="s">
        <v>670</v>
      </c>
      <c r="F247" s="193"/>
      <c r="G247" s="93">
        <v>1</v>
      </c>
      <c r="H247" s="94" t="s">
        <v>628</v>
      </c>
      <c r="I247" s="93"/>
      <c r="J247" s="92"/>
      <c r="K247" s="91"/>
    </row>
    <row r="248" spans="1:11" ht="39.950000000000003" customHeight="1">
      <c r="A248" s="98"/>
      <c r="B248" s="97"/>
      <c r="C248" s="96" t="s">
        <v>645</v>
      </c>
      <c r="D248" s="95"/>
      <c r="E248" s="192" t="s">
        <v>669</v>
      </c>
      <c r="F248" s="193"/>
      <c r="G248" s="93">
        <v>1</v>
      </c>
      <c r="H248" s="94" t="s">
        <v>27</v>
      </c>
      <c r="I248" s="93"/>
      <c r="J248" s="92"/>
      <c r="K248" s="91"/>
    </row>
    <row r="249" spans="1:11" ht="39.950000000000003" customHeight="1">
      <c r="A249" s="98"/>
      <c r="B249" s="97"/>
      <c r="C249" s="96" t="s">
        <v>668</v>
      </c>
      <c r="D249" s="95"/>
      <c r="E249" s="192" t="s">
        <v>667</v>
      </c>
      <c r="F249" s="193" t="s">
        <v>667</v>
      </c>
      <c r="G249" s="93">
        <v>1</v>
      </c>
      <c r="H249" s="94" t="s">
        <v>666</v>
      </c>
      <c r="I249" s="93"/>
      <c r="J249" s="92"/>
      <c r="K249" s="91"/>
    </row>
    <row r="250" spans="1:11" ht="39.950000000000003" customHeight="1">
      <c r="A250" s="98"/>
      <c r="B250" s="97"/>
      <c r="C250" s="96" t="s">
        <v>623</v>
      </c>
      <c r="D250" s="95"/>
      <c r="E250" s="192" t="s">
        <v>622</v>
      </c>
      <c r="F250" s="193"/>
      <c r="G250" s="93">
        <v>14</v>
      </c>
      <c r="H250" s="94" t="s">
        <v>498</v>
      </c>
      <c r="I250" s="93"/>
      <c r="J250" s="92"/>
      <c r="K250" s="91"/>
    </row>
    <row r="251" spans="1:11" ht="39.950000000000003" customHeight="1">
      <c r="A251" s="98"/>
      <c r="B251" s="97"/>
      <c r="C251" s="96" t="s">
        <v>623</v>
      </c>
      <c r="D251" s="95"/>
      <c r="E251" s="192" t="s">
        <v>665</v>
      </c>
      <c r="F251" s="193"/>
      <c r="G251" s="93">
        <v>20</v>
      </c>
      <c r="H251" s="94" t="s">
        <v>498</v>
      </c>
      <c r="I251" s="93"/>
      <c r="J251" s="92"/>
      <c r="K251" s="91"/>
    </row>
    <row r="252" spans="1:11" ht="39.950000000000003" customHeight="1">
      <c r="A252" s="98"/>
      <c r="B252" s="97"/>
      <c r="C252" s="96" t="s">
        <v>623</v>
      </c>
      <c r="D252" s="95"/>
      <c r="E252" s="192" t="s">
        <v>664</v>
      </c>
      <c r="F252" s="193"/>
      <c r="G252" s="93">
        <v>1</v>
      </c>
      <c r="H252" s="94" t="s">
        <v>498</v>
      </c>
      <c r="I252" s="93"/>
      <c r="J252" s="92"/>
      <c r="K252" s="91"/>
    </row>
    <row r="253" spans="1:11" ht="39.950000000000003" customHeight="1">
      <c r="A253" s="98"/>
      <c r="B253" s="97"/>
      <c r="C253" s="96" t="s">
        <v>621</v>
      </c>
      <c r="D253" s="95"/>
      <c r="E253" s="192" t="s">
        <v>620</v>
      </c>
      <c r="F253" s="193"/>
      <c r="G253" s="93">
        <v>34</v>
      </c>
      <c r="H253" s="94" t="s">
        <v>50</v>
      </c>
      <c r="I253" s="93"/>
      <c r="J253" s="92"/>
      <c r="K253" s="91"/>
    </row>
    <row r="254" spans="1:11" ht="39.950000000000003" customHeight="1">
      <c r="A254" s="98"/>
      <c r="B254" s="97"/>
      <c r="C254" s="96"/>
      <c r="D254" s="95"/>
      <c r="E254" s="192"/>
      <c r="F254" s="193"/>
      <c r="G254" s="93"/>
      <c r="H254" s="94"/>
      <c r="I254" s="93"/>
      <c r="J254" s="92"/>
      <c r="K254" s="91"/>
    </row>
    <row r="255" spans="1:11" ht="39.950000000000003" customHeight="1">
      <c r="A255" s="98"/>
      <c r="B255" s="97"/>
      <c r="C255" s="96" t="s">
        <v>157</v>
      </c>
      <c r="D255" s="95"/>
      <c r="E255" s="192"/>
      <c r="F255" s="193"/>
      <c r="G255" s="93"/>
      <c r="H255" s="94"/>
      <c r="I255" s="93"/>
      <c r="J255" s="92"/>
      <c r="K255" s="91"/>
    </row>
    <row r="256" spans="1:11" ht="39.950000000000003" customHeight="1">
      <c r="A256" s="98"/>
      <c r="B256" s="97"/>
      <c r="C256" s="96"/>
      <c r="D256" s="95"/>
      <c r="E256" s="192"/>
      <c r="F256" s="193"/>
      <c r="G256" s="93"/>
      <c r="H256" s="94"/>
      <c r="I256" s="93"/>
      <c r="J256" s="92"/>
      <c r="K256" s="91"/>
    </row>
    <row r="257" spans="1:11" ht="39.950000000000003" customHeight="1">
      <c r="A257" s="98"/>
      <c r="B257" s="97"/>
      <c r="C257" s="96"/>
      <c r="D257" s="95"/>
      <c r="E257" s="192"/>
      <c r="F257" s="193"/>
      <c r="G257" s="93"/>
      <c r="H257" s="94"/>
      <c r="I257" s="93"/>
      <c r="J257" s="92"/>
      <c r="K257" s="91"/>
    </row>
    <row r="258" spans="1:11" ht="39.950000000000003" customHeight="1">
      <c r="A258" s="98"/>
      <c r="B258" s="97"/>
      <c r="C258" s="96"/>
      <c r="D258" s="95"/>
      <c r="E258" s="192"/>
      <c r="F258" s="193"/>
      <c r="G258" s="93"/>
      <c r="H258" s="94"/>
      <c r="I258" s="93"/>
      <c r="J258" s="92"/>
      <c r="K258" s="91"/>
    </row>
    <row r="259" spans="1:11" ht="39.950000000000003" customHeight="1">
      <c r="A259" s="98"/>
      <c r="B259" s="97"/>
      <c r="C259" s="96"/>
      <c r="D259" s="95"/>
      <c r="E259" s="192"/>
      <c r="F259" s="193"/>
      <c r="G259" s="93"/>
      <c r="H259" s="94"/>
      <c r="I259" s="93"/>
      <c r="J259" s="92"/>
      <c r="K259" s="91"/>
    </row>
    <row r="260" spans="1:11" ht="39.950000000000003" customHeight="1">
      <c r="A260" s="98"/>
      <c r="B260" s="97"/>
      <c r="C260" s="96"/>
      <c r="D260" s="95"/>
      <c r="E260" s="192"/>
      <c r="F260" s="193"/>
      <c r="G260" s="93"/>
      <c r="H260" s="94"/>
      <c r="I260" s="93"/>
      <c r="J260" s="92"/>
      <c r="K260" s="91"/>
    </row>
    <row r="261" spans="1:11" ht="39.950000000000003" customHeight="1">
      <c r="A261" s="98"/>
      <c r="B261" s="97"/>
      <c r="C261" s="96"/>
      <c r="D261" s="95"/>
      <c r="E261" s="192"/>
      <c r="F261" s="193"/>
      <c r="G261" s="93"/>
      <c r="H261" s="94"/>
      <c r="I261" s="93"/>
      <c r="J261" s="92"/>
      <c r="K261" s="91"/>
    </row>
    <row r="262" spans="1:11" ht="39.950000000000003" customHeight="1">
      <c r="A262" s="98"/>
      <c r="B262" s="97"/>
      <c r="C262" s="96"/>
      <c r="D262" s="95"/>
      <c r="E262" s="192"/>
      <c r="F262" s="193"/>
      <c r="G262" s="93"/>
      <c r="H262" s="94"/>
      <c r="I262" s="93"/>
      <c r="J262" s="92"/>
      <c r="K262" s="91"/>
    </row>
    <row r="263" spans="1:11" ht="39.950000000000003" customHeight="1">
      <c r="A263" s="98"/>
      <c r="B263" s="97"/>
      <c r="C263" s="96"/>
      <c r="D263" s="95"/>
      <c r="E263" s="192"/>
      <c r="F263" s="193"/>
      <c r="G263" s="93"/>
      <c r="H263" s="94"/>
      <c r="I263" s="93"/>
      <c r="J263" s="92"/>
      <c r="K263" s="91"/>
    </row>
    <row r="264" spans="1:11" ht="39.950000000000003" customHeight="1">
      <c r="A264" s="90"/>
      <c r="B264" s="76"/>
      <c r="C264" s="89"/>
      <c r="D264" s="71"/>
      <c r="E264" s="194"/>
      <c r="F264" s="195"/>
      <c r="G264" s="87"/>
      <c r="H264" s="88"/>
      <c r="I264" s="87"/>
      <c r="J264" s="86"/>
      <c r="K264" s="85"/>
    </row>
    <row r="265" spans="1:11" ht="39.950000000000003" customHeight="1" thickBot="1">
      <c r="A265" s="84"/>
      <c r="B265" s="83"/>
      <c r="C265" s="82"/>
      <c r="D265" s="81"/>
      <c r="E265" s="199"/>
      <c r="F265" s="200"/>
      <c r="G265" s="79"/>
      <c r="H265" s="80"/>
      <c r="I265" s="79"/>
      <c r="J265" s="78"/>
      <c r="K265" s="77"/>
    </row>
    <row r="266" spans="1:11" ht="39.950000000000003" customHeight="1">
      <c r="A266" s="98" t="s">
        <v>663</v>
      </c>
      <c r="B266" s="97"/>
      <c r="C266" s="96" t="s">
        <v>662</v>
      </c>
      <c r="D266" s="95"/>
      <c r="E266" s="196"/>
      <c r="F266" s="197"/>
      <c r="G266" s="93"/>
      <c r="H266" s="94"/>
      <c r="I266" s="93"/>
      <c r="J266" s="92"/>
      <c r="K266" s="91"/>
    </row>
    <row r="267" spans="1:11" ht="39.950000000000003" customHeight="1">
      <c r="A267" s="98"/>
      <c r="B267" s="97"/>
      <c r="C267" s="96"/>
      <c r="D267" s="95"/>
      <c r="E267" s="192"/>
      <c r="F267" s="193"/>
      <c r="G267" s="93"/>
      <c r="H267" s="94"/>
      <c r="I267" s="93"/>
      <c r="J267" s="92"/>
      <c r="K267" s="91"/>
    </row>
    <row r="268" spans="1:11" ht="39.950000000000003" customHeight="1">
      <c r="A268" s="98"/>
      <c r="B268" s="97"/>
      <c r="C268" s="96" t="s">
        <v>377</v>
      </c>
      <c r="D268" s="95"/>
      <c r="E268" s="192" t="s">
        <v>661</v>
      </c>
      <c r="F268" s="193"/>
      <c r="G268" s="93">
        <v>136</v>
      </c>
      <c r="H268" s="94" t="s">
        <v>375</v>
      </c>
      <c r="I268" s="93"/>
      <c r="J268" s="92"/>
      <c r="K268" s="91"/>
    </row>
    <row r="269" spans="1:11" ht="39.950000000000003" customHeight="1">
      <c r="A269" s="98"/>
      <c r="B269" s="97"/>
      <c r="C269" s="96" t="s">
        <v>377</v>
      </c>
      <c r="D269" s="95"/>
      <c r="E269" s="192" t="s">
        <v>660</v>
      </c>
      <c r="F269" s="193"/>
      <c r="G269" s="93">
        <v>223</v>
      </c>
      <c r="H269" s="94" t="s">
        <v>375</v>
      </c>
      <c r="I269" s="93"/>
      <c r="J269" s="92"/>
      <c r="K269" s="91"/>
    </row>
    <row r="270" spans="1:11" ht="39.950000000000003" customHeight="1">
      <c r="A270" s="98"/>
      <c r="B270" s="97"/>
      <c r="C270" s="96" t="s">
        <v>377</v>
      </c>
      <c r="D270" s="95"/>
      <c r="E270" s="192" t="s">
        <v>657</v>
      </c>
      <c r="F270" s="193"/>
      <c r="G270" s="93">
        <v>157</v>
      </c>
      <c r="H270" s="94" t="s">
        <v>243</v>
      </c>
      <c r="I270" s="93"/>
      <c r="J270" s="92"/>
      <c r="K270" s="91"/>
    </row>
    <row r="271" spans="1:11" ht="39.950000000000003" customHeight="1">
      <c r="A271" s="98"/>
      <c r="B271" s="97"/>
      <c r="C271" s="96" t="s">
        <v>373</v>
      </c>
      <c r="D271" s="95"/>
      <c r="E271" s="192" t="s">
        <v>659</v>
      </c>
      <c r="F271" s="193"/>
      <c r="G271" s="93">
        <v>14</v>
      </c>
      <c r="H271" s="94" t="s">
        <v>375</v>
      </c>
      <c r="I271" s="93"/>
      <c r="J271" s="92"/>
      <c r="K271" s="91"/>
    </row>
    <row r="272" spans="1:11" ht="39.950000000000003" customHeight="1">
      <c r="A272" s="98"/>
      <c r="B272" s="97"/>
      <c r="C272" s="96" t="s">
        <v>373</v>
      </c>
      <c r="D272" s="95"/>
      <c r="E272" s="192" t="s">
        <v>658</v>
      </c>
      <c r="F272" s="193"/>
      <c r="G272" s="93">
        <v>56</v>
      </c>
      <c r="H272" s="94" t="s">
        <v>375</v>
      </c>
      <c r="I272" s="93"/>
      <c r="J272" s="92"/>
      <c r="K272" s="91"/>
    </row>
    <row r="273" spans="1:11" ht="39.950000000000003" customHeight="1">
      <c r="A273" s="98"/>
      <c r="B273" s="97"/>
      <c r="C273" s="96" t="s">
        <v>373</v>
      </c>
      <c r="D273" s="95"/>
      <c r="E273" s="192" t="s">
        <v>657</v>
      </c>
      <c r="F273" s="193"/>
      <c r="G273" s="93">
        <v>11</v>
      </c>
      <c r="H273" s="94" t="s">
        <v>243</v>
      </c>
      <c r="I273" s="93"/>
      <c r="J273" s="92"/>
      <c r="K273" s="91"/>
    </row>
    <row r="274" spans="1:11" ht="39.950000000000003" customHeight="1">
      <c r="A274" s="98"/>
      <c r="B274" s="97"/>
      <c r="C274" s="96" t="s">
        <v>377</v>
      </c>
      <c r="D274" s="95"/>
      <c r="E274" s="192" t="s">
        <v>518</v>
      </c>
      <c r="F274" s="193"/>
      <c r="G274" s="93">
        <v>16</v>
      </c>
      <c r="H274" s="94" t="s">
        <v>375</v>
      </c>
      <c r="I274" s="93"/>
      <c r="J274" s="92"/>
      <c r="K274" s="91"/>
    </row>
    <row r="275" spans="1:11" ht="39.950000000000003" customHeight="1">
      <c r="A275" s="98"/>
      <c r="B275" s="97"/>
      <c r="C275" s="96" t="s">
        <v>373</v>
      </c>
      <c r="D275" s="95"/>
      <c r="E275" s="192" t="s">
        <v>518</v>
      </c>
      <c r="F275" s="193"/>
      <c r="G275" s="93">
        <v>5</v>
      </c>
      <c r="H275" s="94" t="s">
        <v>375</v>
      </c>
      <c r="I275" s="93"/>
      <c r="J275" s="92"/>
      <c r="K275" s="91"/>
    </row>
    <row r="276" spans="1:11" ht="39.950000000000003" customHeight="1">
      <c r="A276" s="98"/>
      <c r="B276" s="97"/>
      <c r="C276" s="96" t="s">
        <v>377</v>
      </c>
      <c r="D276" s="95"/>
      <c r="E276" s="192" t="s">
        <v>656</v>
      </c>
      <c r="F276" s="193"/>
      <c r="G276" s="93">
        <v>317</v>
      </c>
      <c r="H276" s="94" t="s">
        <v>375</v>
      </c>
      <c r="I276" s="93"/>
      <c r="J276" s="92"/>
      <c r="K276" s="91"/>
    </row>
    <row r="277" spans="1:11" ht="39.950000000000003" customHeight="1">
      <c r="A277" s="98"/>
      <c r="B277" s="97"/>
      <c r="C277" s="96" t="s">
        <v>420</v>
      </c>
      <c r="D277" s="95"/>
      <c r="E277" s="192" t="s">
        <v>655</v>
      </c>
      <c r="F277" s="193"/>
      <c r="G277" s="93">
        <v>18</v>
      </c>
      <c r="H277" s="94" t="s">
        <v>26</v>
      </c>
      <c r="I277" s="93"/>
      <c r="J277" s="92"/>
      <c r="K277" s="91"/>
    </row>
    <row r="278" spans="1:11" ht="39.950000000000003" customHeight="1">
      <c r="A278" s="98"/>
      <c r="B278" s="97"/>
      <c r="C278" s="96" t="s">
        <v>653</v>
      </c>
      <c r="D278" s="95"/>
      <c r="E278" s="192" t="s">
        <v>654</v>
      </c>
      <c r="F278" s="193"/>
      <c r="G278" s="93">
        <v>30</v>
      </c>
      <c r="H278" s="94" t="s">
        <v>26</v>
      </c>
      <c r="I278" s="93"/>
      <c r="J278" s="92"/>
      <c r="K278" s="91"/>
    </row>
    <row r="279" spans="1:11" ht="39.950000000000003" customHeight="1">
      <c r="A279" s="98"/>
      <c r="B279" s="97"/>
      <c r="C279" s="96" t="s">
        <v>653</v>
      </c>
      <c r="D279" s="95"/>
      <c r="E279" s="192" t="s">
        <v>652</v>
      </c>
      <c r="F279" s="193"/>
      <c r="G279" s="93">
        <v>2</v>
      </c>
      <c r="H279" s="94" t="s">
        <v>26</v>
      </c>
      <c r="I279" s="93"/>
      <c r="J279" s="92"/>
      <c r="K279" s="91"/>
    </row>
    <row r="280" spans="1:11" ht="39.950000000000003" customHeight="1">
      <c r="A280" s="98"/>
      <c r="B280" s="97"/>
      <c r="C280" s="96" t="s">
        <v>651</v>
      </c>
      <c r="D280" s="95"/>
      <c r="E280" s="192" t="s">
        <v>650</v>
      </c>
      <c r="F280" s="193"/>
      <c r="G280" s="93">
        <v>17</v>
      </c>
      <c r="H280" s="94" t="s">
        <v>27</v>
      </c>
      <c r="I280" s="93"/>
      <c r="J280" s="92"/>
      <c r="K280" s="91"/>
    </row>
    <row r="281" spans="1:11" ht="39.950000000000003" customHeight="1">
      <c r="A281" s="98"/>
      <c r="B281" s="97"/>
      <c r="C281" s="96" t="s">
        <v>649</v>
      </c>
      <c r="D281" s="95"/>
      <c r="E281" s="192" t="s">
        <v>648</v>
      </c>
      <c r="F281" s="193"/>
      <c r="G281" s="93">
        <v>17</v>
      </c>
      <c r="H281" s="94" t="s">
        <v>27</v>
      </c>
      <c r="I281" s="93"/>
      <c r="J281" s="92"/>
      <c r="K281" s="91"/>
    </row>
    <row r="282" spans="1:11" ht="39.950000000000003" customHeight="1">
      <c r="A282" s="98"/>
      <c r="B282" s="97"/>
      <c r="C282" s="96" t="s">
        <v>647</v>
      </c>
      <c r="D282" s="95"/>
      <c r="E282" s="192" t="s">
        <v>646</v>
      </c>
      <c r="F282" s="193"/>
      <c r="G282" s="93">
        <v>1</v>
      </c>
      <c r="H282" s="94" t="s">
        <v>27</v>
      </c>
      <c r="I282" s="93"/>
      <c r="J282" s="92"/>
      <c r="K282" s="91"/>
    </row>
    <row r="283" spans="1:11" ht="39.950000000000003" customHeight="1">
      <c r="A283" s="98"/>
      <c r="B283" s="97"/>
      <c r="C283" s="96" t="s">
        <v>510</v>
      </c>
      <c r="D283" s="95"/>
      <c r="E283" s="192" t="s">
        <v>509</v>
      </c>
      <c r="F283" s="193"/>
      <c r="G283" s="93">
        <v>68</v>
      </c>
      <c r="H283" s="94" t="s">
        <v>27</v>
      </c>
      <c r="I283" s="93"/>
      <c r="J283" s="92"/>
      <c r="K283" s="91"/>
    </row>
    <row r="284" spans="1:11" ht="39.950000000000003" customHeight="1">
      <c r="A284" s="98"/>
      <c r="B284" s="97"/>
      <c r="C284" s="96" t="s">
        <v>645</v>
      </c>
      <c r="D284" s="95"/>
      <c r="E284" s="192" t="s">
        <v>644</v>
      </c>
      <c r="F284" s="193"/>
      <c r="G284" s="93">
        <v>4</v>
      </c>
      <c r="H284" s="94" t="s">
        <v>27</v>
      </c>
      <c r="I284" s="93"/>
      <c r="J284" s="92"/>
      <c r="K284" s="91"/>
    </row>
    <row r="285" spans="1:11" ht="39.950000000000003" customHeight="1">
      <c r="A285" s="98"/>
      <c r="B285" s="97"/>
      <c r="C285" s="96" t="s">
        <v>508</v>
      </c>
      <c r="D285" s="95"/>
      <c r="E285" s="192" t="s">
        <v>507</v>
      </c>
      <c r="F285" s="193"/>
      <c r="G285" s="93">
        <v>14</v>
      </c>
      <c r="H285" s="94" t="s">
        <v>27</v>
      </c>
      <c r="I285" s="93"/>
      <c r="J285" s="92"/>
      <c r="K285" s="91"/>
    </row>
    <row r="286" spans="1:11" ht="39.950000000000003" customHeight="1">
      <c r="A286" s="98"/>
      <c r="B286" s="97"/>
      <c r="C286" s="96" t="s">
        <v>643</v>
      </c>
      <c r="D286" s="95"/>
      <c r="E286" s="192" t="s">
        <v>642</v>
      </c>
      <c r="F286" s="193"/>
      <c r="G286" s="93">
        <v>8</v>
      </c>
      <c r="H286" s="94" t="s">
        <v>27</v>
      </c>
      <c r="I286" s="93"/>
      <c r="J286" s="92"/>
      <c r="K286" s="91"/>
    </row>
    <row r="287" spans="1:11" ht="39.950000000000003" customHeight="1">
      <c r="A287" s="98"/>
      <c r="B287" s="97"/>
      <c r="C287" s="96" t="s">
        <v>641</v>
      </c>
      <c r="D287" s="95"/>
      <c r="E287" s="192" t="s">
        <v>640</v>
      </c>
      <c r="F287" s="193" t="s">
        <v>640</v>
      </c>
      <c r="G287" s="93">
        <v>1</v>
      </c>
      <c r="H287" s="94" t="s">
        <v>628</v>
      </c>
      <c r="I287" s="93"/>
      <c r="J287" s="92"/>
      <c r="K287" s="91"/>
    </row>
    <row r="288" spans="1:11" ht="39.950000000000003" customHeight="1">
      <c r="A288" s="98"/>
      <c r="B288" s="97"/>
      <c r="C288" s="96" t="s">
        <v>638</v>
      </c>
      <c r="D288" s="95"/>
      <c r="E288" s="192" t="s">
        <v>639</v>
      </c>
      <c r="F288" s="193" t="s">
        <v>639</v>
      </c>
      <c r="G288" s="93">
        <v>27</v>
      </c>
      <c r="H288" s="94" t="s">
        <v>628</v>
      </c>
      <c r="I288" s="93"/>
      <c r="J288" s="92"/>
      <c r="K288" s="91"/>
    </row>
    <row r="289" spans="1:11" ht="39.950000000000003" customHeight="1">
      <c r="A289" s="98"/>
      <c r="B289" s="97"/>
      <c r="C289" s="96" t="s">
        <v>638</v>
      </c>
      <c r="D289" s="95"/>
      <c r="E289" s="192" t="s">
        <v>637</v>
      </c>
      <c r="F289" s="193" t="s">
        <v>637</v>
      </c>
      <c r="G289" s="93">
        <v>25</v>
      </c>
      <c r="H289" s="94" t="s">
        <v>628</v>
      </c>
      <c r="I289" s="93"/>
      <c r="J289" s="92"/>
      <c r="K289" s="91"/>
    </row>
    <row r="290" spans="1:11" ht="39.950000000000003" customHeight="1">
      <c r="A290" s="98"/>
      <c r="B290" s="97"/>
      <c r="C290" s="96" t="s">
        <v>636</v>
      </c>
      <c r="D290" s="95"/>
      <c r="E290" s="192"/>
      <c r="F290" s="193"/>
      <c r="G290" s="93">
        <v>16</v>
      </c>
      <c r="H290" s="94" t="s">
        <v>628</v>
      </c>
      <c r="I290" s="93"/>
      <c r="J290" s="92"/>
      <c r="K290" s="91"/>
    </row>
    <row r="291" spans="1:11" ht="39.950000000000003" customHeight="1">
      <c r="A291" s="98"/>
      <c r="B291" s="97"/>
      <c r="C291" s="96" t="s">
        <v>635</v>
      </c>
      <c r="D291" s="95"/>
      <c r="E291" s="192" t="s">
        <v>634</v>
      </c>
      <c r="F291" s="193" t="s">
        <v>634</v>
      </c>
      <c r="G291" s="93">
        <v>3</v>
      </c>
      <c r="H291" s="94" t="s">
        <v>628</v>
      </c>
      <c r="I291" s="93"/>
      <c r="J291" s="92"/>
      <c r="K291" s="91"/>
    </row>
    <row r="292" spans="1:11" ht="39.950000000000003" customHeight="1">
      <c r="A292" s="98"/>
      <c r="B292" s="97"/>
      <c r="C292" s="96" t="s">
        <v>633</v>
      </c>
      <c r="D292" s="95"/>
      <c r="E292" s="192" t="s">
        <v>632</v>
      </c>
      <c r="F292" s="193" t="s">
        <v>631</v>
      </c>
      <c r="G292" s="93">
        <v>7</v>
      </c>
      <c r="H292" s="94" t="s">
        <v>628</v>
      </c>
      <c r="I292" s="93"/>
      <c r="J292" s="92"/>
      <c r="K292" s="91"/>
    </row>
    <row r="293" spans="1:11" ht="39.950000000000003" customHeight="1">
      <c r="A293" s="98"/>
      <c r="B293" s="97"/>
      <c r="C293" s="96" t="s">
        <v>630</v>
      </c>
      <c r="D293" s="95"/>
      <c r="E293" s="192"/>
      <c r="F293" s="193"/>
      <c r="G293" s="93">
        <v>23</v>
      </c>
      <c r="H293" s="94" t="s">
        <v>628</v>
      </c>
      <c r="I293" s="93"/>
      <c r="J293" s="92"/>
      <c r="K293" s="91"/>
    </row>
    <row r="294" spans="1:11" ht="39.950000000000003" customHeight="1">
      <c r="A294" s="98"/>
      <c r="B294" s="97"/>
      <c r="C294" s="96" t="s">
        <v>629</v>
      </c>
      <c r="D294" s="95"/>
      <c r="E294" s="192"/>
      <c r="F294" s="193"/>
      <c r="G294" s="93">
        <v>2</v>
      </c>
      <c r="H294" s="94" t="s">
        <v>628</v>
      </c>
      <c r="I294" s="93"/>
      <c r="J294" s="92"/>
      <c r="K294" s="91"/>
    </row>
    <row r="295" spans="1:11" ht="39.950000000000003" customHeight="1">
      <c r="A295" s="98"/>
      <c r="B295" s="97"/>
      <c r="C295" s="96" t="s">
        <v>357</v>
      </c>
      <c r="D295" s="95"/>
      <c r="E295" s="192" t="s">
        <v>355</v>
      </c>
      <c r="F295" s="193" t="s">
        <v>355</v>
      </c>
      <c r="G295" s="93">
        <v>2</v>
      </c>
      <c r="H295" s="94" t="s">
        <v>354</v>
      </c>
      <c r="I295" s="93"/>
      <c r="J295" s="92"/>
      <c r="K295" s="91"/>
    </row>
    <row r="296" spans="1:11" ht="39.950000000000003" customHeight="1">
      <c r="A296" s="98"/>
      <c r="B296" s="97"/>
      <c r="C296" s="96" t="s">
        <v>627</v>
      </c>
      <c r="D296" s="95"/>
      <c r="E296" s="192" t="s">
        <v>626</v>
      </c>
      <c r="F296" s="193"/>
      <c r="G296" s="93">
        <v>1</v>
      </c>
      <c r="H296" s="94" t="s">
        <v>27</v>
      </c>
      <c r="I296" s="93"/>
      <c r="J296" s="92"/>
      <c r="K296" s="91"/>
    </row>
    <row r="297" spans="1:11" ht="39.950000000000003" customHeight="1">
      <c r="A297" s="90"/>
      <c r="B297" s="76"/>
      <c r="C297" s="89" t="s">
        <v>625</v>
      </c>
      <c r="D297" s="71"/>
      <c r="E297" s="194"/>
      <c r="F297" s="195"/>
      <c r="G297" s="87">
        <v>2</v>
      </c>
      <c r="H297" s="88" t="s">
        <v>27</v>
      </c>
      <c r="I297" s="87"/>
      <c r="J297" s="86"/>
      <c r="K297" s="85"/>
    </row>
    <row r="298" spans="1:11" ht="39.950000000000003" customHeight="1" thickBot="1">
      <c r="A298" s="84"/>
      <c r="B298" s="83"/>
      <c r="C298" s="82" t="s">
        <v>624</v>
      </c>
      <c r="D298" s="81"/>
      <c r="E298" s="199"/>
      <c r="F298" s="200"/>
      <c r="G298" s="79">
        <v>1</v>
      </c>
      <c r="H298" s="80" t="s">
        <v>27</v>
      </c>
      <c r="I298" s="79"/>
      <c r="J298" s="78"/>
      <c r="K298" s="77"/>
    </row>
    <row r="299" spans="1:11" ht="39.950000000000003" customHeight="1">
      <c r="A299" s="98"/>
      <c r="B299" s="97"/>
      <c r="C299" s="96" t="s">
        <v>500</v>
      </c>
      <c r="D299" s="95"/>
      <c r="E299" s="196" t="s">
        <v>499</v>
      </c>
      <c r="F299" s="197"/>
      <c r="G299" s="93">
        <v>45</v>
      </c>
      <c r="H299" s="94" t="s">
        <v>498</v>
      </c>
      <c r="I299" s="93"/>
      <c r="J299" s="92"/>
      <c r="K299" s="91"/>
    </row>
    <row r="300" spans="1:11" ht="39.950000000000003" customHeight="1">
      <c r="A300" s="98"/>
      <c r="B300" s="97"/>
      <c r="C300" s="96" t="s">
        <v>623</v>
      </c>
      <c r="D300" s="95"/>
      <c r="E300" s="192" t="s">
        <v>622</v>
      </c>
      <c r="F300" s="193"/>
      <c r="G300" s="93">
        <v>4</v>
      </c>
      <c r="H300" s="94" t="s">
        <v>498</v>
      </c>
      <c r="I300" s="93"/>
      <c r="J300" s="92"/>
      <c r="K300" s="91"/>
    </row>
    <row r="301" spans="1:11" ht="39.950000000000003" customHeight="1">
      <c r="A301" s="98"/>
      <c r="B301" s="97"/>
      <c r="C301" s="96" t="s">
        <v>621</v>
      </c>
      <c r="D301" s="95"/>
      <c r="E301" s="192" t="s">
        <v>620</v>
      </c>
      <c r="F301" s="193"/>
      <c r="G301" s="93">
        <v>3</v>
      </c>
      <c r="H301" s="94" t="s">
        <v>50</v>
      </c>
      <c r="I301" s="93"/>
      <c r="J301" s="92"/>
      <c r="K301" s="91"/>
    </row>
    <row r="302" spans="1:11" ht="39.950000000000003" customHeight="1">
      <c r="A302" s="98"/>
      <c r="B302" s="97"/>
      <c r="C302" s="96"/>
      <c r="D302" s="95"/>
      <c r="E302" s="192"/>
      <c r="F302" s="193"/>
      <c r="G302" s="93"/>
      <c r="H302" s="94"/>
      <c r="I302" s="93"/>
      <c r="J302" s="92"/>
      <c r="K302" s="91"/>
    </row>
    <row r="303" spans="1:11" ht="39.950000000000003" customHeight="1">
      <c r="A303" s="98"/>
      <c r="B303" s="97"/>
      <c r="C303" s="96" t="s">
        <v>157</v>
      </c>
      <c r="D303" s="95"/>
      <c r="E303" s="192"/>
      <c r="F303" s="193"/>
      <c r="G303" s="93"/>
      <c r="H303" s="94"/>
      <c r="I303" s="93"/>
      <c r="J303" s="92"/>
      <c r="K303" s="91"/>
    </row>
    <row r="304" spans="1:11" ht="39.950000000000003" customHeight="1">
      <c r="A304" s="98"/>
      <c r="B304" s="97"/>
      <c r="C304" s="96"/>
      <c r="D304" s="95"/>
      <c r="E304" s="192"/>
      <c r="F304" s="193"/>
      <c r="G304" s="93"/>
      <c r="H304" s="94"/>
      <c r="I304" s="93"/>
      <c r="J304" s="92"/>
      <c r="K304" s="91"/>
    </row>
    <row r="305" spans="1:11" ht="39.950000000000003" customHeight="1">
      <c r="A305" s="98"/>
      <c r="B305" s="97"/>
      <c r="C305" s="96"/>
      <c r="D305" s="95"/>
      <c r="E305" s="192"/>
      <c r="F305" s="193"/>
      <c r="G305" s="93"/>
      <c r="H305" s="94"/>
      <c r="I305" s="93"/>
      <c r="J305" s="92"/>
      <c r="K305" s="91"/>
    </row>
    <row r="306" spans="1:11" ht="39.950000000000003" customHeight="1">
      <c r="A306" s="98"/>
      <c r="B306" s="97"/>
      <c r="C306" s="96"/>
      <c r="D306" s="95"/>
      <c r="E306" s="192"/>
      <c r="F306" s="193"/>
      <c r="G306" s="93"/>
      <c r="H306" s="94"/>
      <c r="I306" s="93"/>
      <c r="J306" s="92"/>
      <c r="K306" s="91"/>
    </row>
    <row r="307" spans="1:11" ht="39.950000000000003" customHeight="1">
      <c r="A307" s="98"/>
      <c r="B307" s="97"/>
      <c r="C307" s="96"/>
      <c r="D307" s="95"/>
      <c r="E307" s="192"/>
      <c r="F307" s="193"/>
      <c r="G307" s="93"/>
      <c r="H307" s="94"/>
      <c r="I307" s="93"/>
      <c r="J307" s="92"/>
      <c r="K307" s="91"/>
    </row>
    <row r="308" spans="1:11" ht="39.950000000000003" customHeight="1">
      <c r="A308" s="98"/>
      <c r="B308" s="97"/>
      <c r="C308" s="96"/>
      <c r="D308" s="95"/>
      <c r="E308" s="192"/>
      <c r="F308" s="193"/>
      <c r="G308" s="93"/>
      <c r="H308" s="94"/>
      <c r="I308" s="93"/>
      <c r="J308" s="92"/>
      <c r="K308" s="91"/>
    </row>
    <row r="309" spans="1:11" ht="39.950000000000003" customHeight="1">
      <c r="A309" s="98"/>
      <c r="B309" s="97"/>
      <c r="C309" s="96"/>
      <c r="D309" s="95"/>
      <c r="E309" s="192"/>
      <c r="F309" s="193"/>
      <c r="G309" s="93"/>
      <c r="H309" s="94"/>
      <c r="I309" s="93"/>
      <c r="J309" s="92"/>
      <c r="K309" s="91"/>
    </row>
    <row r="310" spans="1:11" ht="39.950000000000003" customHeight="1">
      <c r="A310" s="98"/>
      <c r="B310" s="97"/>
      <c r="C310" s="96"/>
      <c r="D310" s="95"/>
      <c r="E310" s="192"/>
      <c r="F310" s="193"/>
      <c r="G310" s="93"/>
      <c r="H310" s="94"/>
      <c r="I310" s="93"/>
      <c r="J310" s="92"/>
      <c r="K310" s="91"/>
    </row>
    <row r="311" spans="1:11" ht="39.950000000000003" customHeight="1">
      <c r="A311" s="98"/>
      <c r="B311" s="97"/>
      <c r="C311" s="96"/>
      <c r="D311" s="95"/>
      <c r="E311" s="192"/>
      <c r="F311" s="193"/>
      <c r="G311" s="93"/>
      <c r="H311" s="94"/>
      <c r="I311" s="93"/>
      <c r="J311" s="92"/>
      <c r="K311" s="91"/>
    </row>
    <row r="312" spans="1:11" ht="39.950000000000003" customHeight="1">
      <c r="A312" s="98"/>
      <c r="B312" s="97"/>
      <c r="C312" s="96"/>
      <c r="D312" s="95"/>
      <c r="E312" s="192"/>
      <c r="F312" s="193"/>
      <c r="G312" s="93"/>
      <c r="H312" s="94"/>
      <c r="I312" s="93"/>
      <c r="J312" s="92"/>
      <c r="K312" s="91"/>
    </row>
    <row r="313" spans="1:11" ht="39.950000000000003" customHeight="1">
      <c r="A313" s="98"/>
      <c r="B313" s="97"/>
      <c r="C313" s="96"/>
      <c r="D313" s="95"/>
      <c r="E313" s="192"/>
      <c r="F313" s="193"/>
      <c r="G313" s="93"/>
      <c r="H313" s="94"/>
      <c r="I313" s="93"/>
      <c r="J313" s="92"/>
      <c r="K313" s="91"/>
    </row>
    <row r="314" spans="1:11" ht="39.950000000000003" customHeight="1">
      <c r="A314" s="98"/>
      <c r="B314" s="97"/>
      <c r="C314" s="96"/>
      <c r="D314" s="95"/>
      <c r="E314" s="192"/>
      <c r="F314" s="193"/>
      <c r="G314" s="93"/>
      <c r="H314" s="94"/>
      <c r="I314" s="93"/>
      <c r="J314" s="92"/>
      <c r="K314" s="91"/>
    </row>
    <row r="315" spans="1:11" ht="39.950000000000003" customHeight="1">
      <c r="A315" s="98"/>
      <c r="B315" s="97"/>
      <c r="C315" s="96"/>
      <c r="D315" s="95"/>
      <c r="E315" s="192"/>
      <c r="F315" s="193"/>
      <c r="G315" s="93"/>
      <c r="H315" s="94"/>
      <c r="I315" s="93"/>
      <c r="J315" s="92"/>
      <c r="K315" s="91"/>
    </row>
    <row r="316" spans="1:11" ht="39.950000000000003" customHeight="1">
      <c r="A316" s="98"/>
      <c r="B316" s="97"/>
      <c r="C316" s="96"/>
      <c r="D316" s="95"/>
      <c r="E316" s="192"/>
      <c r="F316" s="193"/>
      <c r="G316" s="93"/>
      <c r="H316" s="94"/>
      <c r="I316" s="93"/>
      <c r="J316" s="92"/>
      <c r="K316" s="91"/>
    </row>
    <row r="317" spans="1:11" ht="39.950000000000003" customHeight="1">
      <c r="A317" s="98"/>
      <c r="B317" s="97"/>
      <c r="C317" s="96"/>
      <c r="D317" s="95"/>
      <c r="E317" s="192"/>
      <c r="F317" s="193"/>
      <c r="G317" s="93"/>
      <c r="H317" s="94"/>
      <c r="I317" s="93"/>
      <c r="J317" s="92"/>
      <c r="K317" s="91"/>
    </row>
    <row r="318" spans="1:11" ht="39.950000000000003" customHeight="1">
      <c r="A318" s="98"/>
      <c r="B318" s="97"/>
      <c r="C318" s="96"/>
      <c r="D318" s="95"/>
      <c r="E318" s="192"/>
      <c r="F318" s="193"/>
      <c r="G318" s="93"/>
      <c r="H318" s="94"/>
      <c r="I318" s="93"/>
      <c r="J318" s="92"/>
      <c r="K318" s="91"/>
    </row>
    <row r="319" spans="1:11" ht="39.950000000000003" customHeight="1">
      <c r="A319" s="98"/>
      <c r="B319" s="97"/>
      <c r="C319" s="96"/>
      <c r="D319" s="95"/>
      <c r="E319" s="192"/>
      <c r="F319" s="193"/>
      <c r="G319" s="93"/>
      <c r="H319" s="94"/>
      <c r="I319" s="93"/>
      <c r="J319" s="92"/>
      <c r="K319" s="91"/>
    </row>
    <row r="320" spans="1:11" ht="39.950000000000003" customHeight="1">
      <c r="A320" s="98"/>
      <c r="B320" s="97"/>
      <c r="C320" s="96"/>
      <c r="D320" s="95"/>
      <c r="E320" s="192"/>
      <c r="F320" s="193"/>
      <c r="G320" s="93"/>
      <c r="H320" s="94"/>
      <c r="I320" s="93"/>
      <c r="J320" s="92"/>
      <c r="K320" s="91"/>
    </row>
    <row r="321" spans="1:11" ht="39.950000000000003" customHeight="1">
      <c r="A321" s="98"/>
      <c r="B321" s="97"/>
      <c r="C321" s="96"/>
      <c r="D321" s="95"/>
      <c r="E321" s="192"/>
      <c r="F321" s="193"/>
      <c r="G321" s="93"/>
      <c r="H321" s="94"/>
      <c r="I321" s="93"/>
      <c r="J321" s="92"/>
      <c r="K321" s="91"/>
    </row>
    <row r="322" spans="1:11" ht="39.950000000000003" customHeight="1">
      <c r="A322" s="98"/>
      <c r="B322" s="97"/>
      <c r="C322" s="96"/>
      <c r="D322" s="95"/>
      <c r="E322" s="192"/>
      <c r="F322" s="193"/>
      <c r="G322" s="93"/>
      <c r="H322" s="94"/>
      <c r="I322" s="93"/>
      <c r="J322" s="92"/>
      <c r="K322" s="91"/>
    </row>
    <row r="323" spans="1:11" ht="39.950000000000003" customHeight="1">
      <c r="A323" s="98"/>
      <c r="B323" s="97"/>
      <c r="C323" s="96"/>
      <c r="D323" s="95"/>
      <c r="E323" s="192"/>
      <c r="F323" s="193"/>
      <c r="G323" s="93"/>
      <c r="H323" s="94"/>
      <c r="I323" s="93"/>
      <c r="J323" s="92"/>
      <c r="K323" s="91"/>
    </row>
    <row r="324" spans="1:11" ht="39.950000000000003" customHeight="1">
      <c r="A324" s="98"/>
      <c r="B324" s="97"/>
      <c r="C324" s="96"/>
      <c r="D324" s="95"/>
      <c r="E324" s="192"/>
      <c r="F324" s="193"/>
      <c r="G324" s="93"/>
      <c r="H324" s="94"/>
      <c r="I324" s="93"/>
      <c r="J324" s="92"/>
      <c r="K324" s="91"/>
    </row>
    <row r="325" spans="1:11" ht="39.950000000000003" customHeight="1">
      <c r="A325" s="98"/>
      <c r="B325" s="97"/>
      <c r="C325" s="96"/>
      <c r="D325" s="95"/>
      <c r="E325" s="192"/>
      <c r="F325" s="193"/>
      <c r="G325" s="93"/>
      <c r="H325" s="94"/>
      <c r="I325" s="93"/>
      <c r="J325" s="92"/>
      <c r="K325" s="91"/>
    </row>
    <row r="326" spans="1:11" ht="39.950000000000003" customHeight="1">
      <c r="A326" s="98"/>
      <c r="B326" s="97"/>
      <c r="C326" s="96"/>
      <c r="D326" s="95"/>
      <c r="E326" s="192"/>
      <c r="F326" s="193"/>
      <c r="G326" s="93"/>
      <c r="H326" s="94"/>
      <c r="I326" s="93"/>
      <c r="J326" s="92"/>
      <c r="K326" s="91"/>
    </row>
    <row r="327" spans="1:11" ht="39.950000000000003" customHeight="1">
      <c r="A327" s="98"/>
      <c r="B327" s="97"/>
      <c r="C327" s="96"/>
      <c r="D327" s="95"/>
      <c r="E327" s="192"/>
      <c r="F327" s="193"/>
      <c r="G327" s="93"/>
      <c r="H327" s="94"/>
      <c r="I327" s="93"/>
      <c r="J327" s="92"/>
      <c r="K327" s="91"/>
    </row>
    <row r="328" spans="1:11" ht="39.950000000000003" customHeight="1">
      <c r="A328" s="98"/>
      <c r="B328" s="97"/>
      <c r="C328" s="96"/>
      <c r="D328" s="95"/>
      <c r="E328" s="192"/>
      <c r="F328" s="193"/>
      <c r="G328" s="93"/>
      <c r="H328" s="94"/>
      <c r="I328" s="93"/>
      <c r="J328" s="92"/>
      <c r="K328" s="91"/>
    </row>
    <row r="329" spans="1:11" ht="39.950000000000003" customHeight="1">
      <c r="A329" s="98"/>
      <c r="B329" s="97"/>
      <c r="C329" s="96"/>
      <c r="D329" s="95"/>
      <c r="E329" s="192"/>
      <c r="F329" s="193"/>
      <c r="G329" s="93"/>
      <c r="H329" s="94"/>
      <c r="I329" s="93"/>
      <c r="J329" s="92"/>
      <c r="K329" s="91"/>
    </row>
    <row r="330" spans="1:11" ht="39.950000000000003" customHeight="1">
      <c r="A330" s="90"/>
      <c r="B330" s="76"/>
      <c r="C330" s="89"/>
      <c r="D330" s="71"/>
      <c r="E330" s="194"/>
      <c r="F330" s="195"/>
      <c r="G330" s="87"/>
      <c r="H330" s="88"/>
      <c r="I330" s="87"/>
      <c r="J330" s="86"/>
      <c r="K330" s="85"/>
    </row>
    <row r="331" spans="1:11" ht="39.950000000000003" customHeight="1" thickBot="1">
      <c r="A331" s="84"/>
      <c r="B331" s="83"/>
      <c r="C331" s="82"/>
      <c r="D331" s="81"/>
      <c r="E331" s="199"/>
      <c r="F331" s="200"/>
      <c r="G331" s="79"/>
      <c r="H331" s="80"/>
      <c r="I331" s="79"/>
      <c r="J331" s="78"/>
      <c r="K331" s="77"/>
    </row>
    <row r="332" spans="1:11" ht="39.950000000000003" customHeight="1">
      <c r="A332" s="98" t="s">
        <v>619</v>
      </c>
      <c r="B332" s="97"/>
      <c r="C332" s="96" t="s">
        <v>618</v>
      </c>
      <c r="D332" s="95"/>
      <c r="E332" s="196"/>
      <c r="F332" s="197"/>
      <c r="G332" s="93"/>
      <c r="H332" s="94"/>
      <c r="I332" s="93"/>
      <c r="J332" s="92"/>
      <c r="K332" s="91"/>
    </row>
    <row r="333" spans="1:11" ht="39.950000000000003" customHeight="1">
      <c r="A333" s="98"/>
      <c r="B333" s="97"/>
      <c r="C333" s="96"/>
      <c r="D333" s="95"/>
      <c r="E333" s="192"/>
      <c r="F333" s="193"/>
      <c r="G333" s="93"/>
      <c r="H333" s="94"/>
      <c r="I333" s="93"/>
      <c r="J333" s="92"/>
      <c r="K333" s="91"/>
    </row>
    <row r="334" spans="1:11" ht="39.950000000000003" customHeight="1">
      <c r="A334" s="98"/>
      <c r="B334" s="97"/>
      <c r="C334" s="96" t="s">
        <v>535</v>
      </c>
      <c r="D334" s="95"/>
      <c r="E334" s="192" t="s">
        <v>350</v>
      </c>
      <c r="F334" s="193" t="s">
        <v>48</v>
      </c>
      <c r="G334" s="93">
        <v>8</v>
      </c>
      <c r="H334" s="94" t="s">
        <v>349</v>
      </c>
      <c r="I334" s="93"/>
      <c r="J334" s="92"/>
      <c r="K334" s="91"/>
    </row>
    <row r="335" spans="1:11" ht="39.950000000000003" customHeight="1">
      <c r="A335" s="98"/>
      <c r="B335" s="97"/>
      <c r="C335" s="96" t="s">
        <v>535</v>
      </c>
      <c r="D335" s="95"/>
      <c r="E335" s="192" t="s">
        <v>348</v>
      </c>
      <c r="F335" s="193" t="s">
        <v>46</v>
      </c>
      <c r="G335" s="93">
        <v>2</v>
      </c>
      <c r="H335" s="94" t="s">
        <v>17</v>
      </c>
      <c r="I335" s="93"/>
      <c r="J335" s="92"/>
      <c r="K335" s="91"/>
    </row>
    <row r="336" spans="1:11" ht="39.950000000000003" customHeight="1">
      <c r="A336" s="98"/>
      <c r="B336" s="97"/>
      <c r="C336" s="96" t="s">
        <v>535</v>
      </c>
      <c r="D336" s="95"/>
      <c r="E336" s="192" t="s">
        <v>347</v>
      </c>
      <c r="F336" s="193" t="s">
        <v>35</v>
      </c>
      <c r="G336" s="93">
        <v>20</v>
      </c>
      <c r="H336" s="94" t="s">
        <v>17</v>
      </c>
      <c r="I336" s="93"/>
      <c r="J336" s="92"/>
      <c r="K336" s="91"/>
    </row>
    <row r="337" spans="1:11" ht="39.950000000000003" customHeight="1">
      <c r="A337" s="98"/>
      <c r="B337" s="97"/>
      <c r="C337" s="96" t="s">
        <v>535</v>
      </c>
      <c r="D337" s="95"/>
      <c r="E337" s="192" t="s">
        <v>344</v>
      </c>
      <c r="F337" s="193" t="s">
        <v>343</v>
      </c>
      <c r="G337" s="93">
        <v>13</v>
      </c>
      <c r="H337" s="94" t="s">
        <v>17</v>
      </c>
      <c r="I337" s="93"/>
      <c r="J337" s="92"/>
      <c r="K337" s="91"/>
    </row>
    <row r="338" spans="1:11" ht="39.950000000000003" customHeight="1">
      <c r="A338" s="98"/>
      <c r="B338" s="97"/>
      <c r="C338" s="96" t="s">
        <v>535</v>
      </c>
      <c r="D338" s="95"/>
      <c r="E338" s="192" t="s">
        <v>617</v>
      </c>
      <c r="F338" s="193" t="s">
        <v>616</v>
      </c>
      <c r="G338" s="93">
        <v>15</v>
      </c>
      <c r="H338" s="94" t="s">
        <v>17</v>
      </c>
      <c r="I338" s="93"/>
      <c r="J338" s="92"/>
      <c r="K338" s="91"/>
    </row>
    <row r="339" spans="1:11" ht="39.950000000000003" customHeight="1">
      <c r="A339" s="98"/>
      <c r="B339" s="97"/>
      <c r="C339" s="96" t="s">
        <v>535</v>
      </c>
      <c r="D339" s="95"/>
      <c r="E339" s="192" t="s">
        <v>615</v>
      </c>
      <c r="F339" s="193" t="s">
        <v>614</v>
      </c>
      <c r="G339" s="93">
        <v>14</v>
      </c>
      <c r="H339" s="94" t="s">
        <v>17</v>
      </c>
      <c r="I339" s="93"/>
      <c r="J339" s="92"/>
      <c r="K339" s="91"/>
    </row>
    <row r="340" spans="1:11" ht="39.950000000000003" customHeight="1">
      <c r="A340" s="98"/>
      <c r="B340" s="97"/>
      <c r="C340" s="96" t="s">
        <v>535</v>
      </c>
      <c r="D340" s="95"/>
      <c r="E340" s="192" t="s">
        <v>342</v>
      </c>
      <c r="F340" s="193" t="s">
        <v>341</v>
      </c>
      <c r="G340" s="93">
        <v>13</v>
      </c>
      <c r="H340" s="94" t="s">
        <v>17</v>
      </c>
      <c r="I340" s="93"/>
      <c r="J340" s="92"/>
      <c r="K340" s="91"/>
    </row>
    <row r="341" spans="1:11" ht="39.950000000000003" customHeight="1">
      <c r="A341" s="98"/>
      <c r="B341" s="97"/>
      <c r="C341" s="96" t="s">
        <v>535</v>
      </c>
      <c r="D341" s="95"/>
      <c r="E341" s="192" t="s">
        <v>340</v>
      </c>
      <c r="F341" s="193" t="s">
        <v>339</v>
      </c>
      <c r="G341" s="93">
        <v>28</v>
      </c>
      <c r="H341" s="94" t="s">
        <v>17</v>
      </c>
      <c r="I341" s="93"/>
      <c r="J341" s="92"/>
      <c r="K341" s="91"/>
    </row>
    <row r="342" spans="1:11" ht="39.950000000000003" customHeight="1">
      <c r="A342" s="98"/>
      <c r="B342" s="97"/>
      <c r="C342" s="96" t="s">
        <v>535</v>
      </c>
      <c r="D342" s="95"/>
      <c r="E342" s="192" t="s">
        <v>338</v>
      </c>
      <c r="F342" s="193" t="s">
        <v>337</v>
      </c>
      <c r="G342" s="93">
        <v>4</v>
      </c>
      <c r="H342" s="94" t="s">
        <v>17</v>
      </c>
      <c r="I342" s="93"/>
      <c r="J342" s="92"/>
      <c r="K342" s="91"/>
    </row>
    <row r="343" spans="1:11" ht="39.950000000000003" customHeight="1">
      <c r="A343" s="98"/>
      <c r="B343" s="97"/>
      <c r="C343" s="96" t="s">
        <v>535</v>
      </c>
      <c r="D343" s="95"/>
      <c r="E343" s="192" t="s">
        <v>613</v>
      </c>
      <c r="F343" s="193" t="s">
        <v>612</v>
      </c>
      <c r="G343" s="93">
        <v>23</v>
      </c>
      <c r="H343" s="94" t="s">
        <v>17</v>
      </c>
      <c r="I343" s="93"/>
      <c r="J343" s="92"/>
      <c r="K343" s="91"/>
    </row>
    <row r="344" spans="1:11" ht="39.950000000000003" customHeight="1">
      <c r="A344" s="98"/>
      <c r="B344" s="97"/>
      <c r="C344" s="96" t="s">
        <v>535</v>
      </c>
      <c r="D344" s="95"/>
      <c r="E344" s="192" t="s">
        <v>199</v>
      </c>
      <c r="F344" s="193" t="s">
        <v>198</v>
      </c>
      <c r="G344" s="93">
        <v>1</v>
      </c>
      <c r="H344" s="94" t="s">
        <v>17</v>
      </c>
      <c r="I344" s="93"/>
      <c r="J344" s="92"/>
      <c r="K344" s="91"/>
    </row>
    <row r="345" spans="1:11" ht="39.950000000000003" customHeight="1">
      <c r="A345" s="98"/>
      <c r="B345" s="97"/>
      <c r="C345" s="96" t="s">
        <v>535</v>
      </c>
      <c r="D345" s="95"/>
      <c r="E345" s="192" t="s">
        <v>336</v>
      </c>
      <c r="F345" s="193" t="s">
        <v>335</v>
      </c>
      <c r="G345" s="93">
        <v>4</v>
      </c>
      <c r="H345" s="94" t="s">
        <v>17</v>
      </c>
      <c r="I345" s="93"/>
      <c r="J345" s="92"/>
      <c r="K345" s="91"/>
    </row>
    <row r="346" spans="1:11" ht="39.950000000000003" customHeight="1">
      <c r="A346" s="98"/>
      <c r="B346" s="97"/>
      <c r="C346" s="96" t="s">
        <v>535</v>
      </c>
      <c r="D346" s="95"/>
      <c r="E346" s="192" t="s">
        <v>611</v>
      </c>
      <c r="F346" s="193" t="s">
        <v>610</v>
      </c>
      <c r="G346" s="93">
        <v>2</v>
      </c>
      <c r="H346" s="94" t="s">
        <v>17</v>
      </c>
      <c r="I346" s="93"/>
      <c r="J346" s="92"/>
      <c r="K346" s="91"/>
    </row>
    <row r="347" spans="1:11" ht="39.950000000000003" customHeight="1">
      <c r="A347" s="98"/>
      <c r="B347" s="97"/>
      <c r="C347" s="96" t="s">
        <v>535</v>
      </c>
      <c r="D347" s="95"/>
      <c r="E347" s="192" t="s">
        <v>332</v>
      </c>
      <c r="F347" s="193" t="s">
        <v>331</v>
      </c>
      <c r="G347" s="93">
        <v>37</v>
      </c>
      <c r="H347" s="94" t="s">
        <v>17</v>
      </c>
      <c r="I347" s="93"/>
      <c r="J347" s="92"/>
      <c r="K347" s="91"/>
    </row>
    <row r="348" spans="1:11" ht="39.950000000000003" customHeight="1">
      <c r="A348" s="98"/>
      <c r="B348" s="97"/>
      <c r="C348" s="96" t="s">
        <v>535</v>
      </c>
      <c r="D348" s="95"/>
      <c r="E348" s="192" t="s">
        <v>328</v>
      </c>
      <c r="F348" s="193" t="s">
        <v>327</v>
      </c>
      <c r="G348" s="93">
        <v>33</v>
      </c>
      <c r="H348" s="94" t="s">
        <v>17</v>
      </c>
      <c r="I348" s="93"/>
      <c r="J348" s="92"/>
      <c r="K348" s="91"/>
    </row>
    <row r="349" spans="1:11" ht="39.950000000000003" customHeight="1">
      <c r="A349" s="98"/>
      <c r="B349" s="97"/>
      <c r="C349" s="96" t="s">
        <v>535</v>
      </c>
      <c r="D349" s="95"/>
      <c r="E349" s="192" t="s">
        <v>609</v>
      </c>
      <c r="F349" s="193" t="s">
        <v>608</v>
      </c>
      <c r="G349" s="93">
        <v>42</v>
      </c>
      <c r="H349" s="94" t="s">
        <v>17</v>
      </c>
      <c r="I349" s="93"/>
      <c r="J349" s="92"/>
      <c r="K349" s="91"/>
    </row>
    <row r="350" spans="1:11" ht="39.950000000000003" customHeight="1">
      <c r="A350" s="98"/>
      <c r="B350" s="97"/>
      <c r="C350" s="96" t="s">
        <v>535</v>
      </c>
      <c r="D350" s="95"/>
      <c r="E350" s="192" t="s">
        <v>326</v>
      </c>
      <c r="F350" s="193" t="s">
        <v>325</v>
      </c>
      <c r="G350" s="93">
        <v>15</v>
      </c>
      <c r="H350" s="94" t="s">
        <v>17</v>
      </c>
      <c r="I350" s="93"/>
      <c r="J350" s="92"/>
      <c r="K350" s="91"/>
    </row>
    <row r="351" spans="1:11" ht="39.950000000000003" customHeight="1">
      <c r="A351" s="98"/>
      <c r="B351" s="97"/>
      <c r="C351" s="96" t="s">
        <v>535</v>
      </c>
      <c r="D351" s="95"/>
      <c r="E351" s="192" t="s">
        <v>322</v>
      </c>
      <c r="F351" s="193" t="s">
        <v>321</v>
      </c>
      <c r="G351" s="93">
        <v>2</v>
      </c>
      <c r="H351" s="94" t="s">
        <v>17</v>
      </c>
      <c r="I351" s="93"/>
      <c r="J351" s="92"/>
      <c r="K351" s="91"/>
    </row>
    <row r="352" spans="1:11" ht="39.950000000000003" customHeight="1">
      <c r="A352" s="98"/>
      <c r="B352" s="97"/>
      <c r="C352" s="96" t="s">
        <v>535</v>
      </c>
      <c r="D352" s="95"/>
      <c r="E352" s="192" t="s">
        <v>324</v>
      </c>
      <c r="F352" s="193" t="s">
        <v>323</v>
      </c>
      <c r="G352" s="93">
        <v>1</v>
      </c>
      <c r="H352" s="94" t="s">
        <v>17</v>
      </c>
      <c r="I352" s="93"/>
      <c r="J352" s="92"/>
      <c r="K352" s="91"/>
    </row>
    <row r="353" spans="1:11" ht="39.950000000000003" customHeight="1">
      <c r="A353" s="98"/>
      <c r="B353" s="97"/>
      <c r="C353" s="96" t="s">
        <v>535</v>
      </c>
      <c r="D353" s="95"/>
      <c r="E353" s="192" t="s">
        <v>320</v>
      </c>
      <c r="F353" s="193" t="s">
        <v>319</v>
      </c>
      <c r="G353" s="93">
        <v>30</v>
      </c>
      <c r="H353" s="94" t="s">
        <v>17</v>
      </c>
      <c r="I353" s="93"/>
      <c r="J353" s="92"/>
      <c r="K353" s="91"/>
    </row>
    <row r="354" spans="1:11" ht="39.950000000000003" customHeight="1">
      <c r="A354" s="98"/>
      <c r="B354" s="97"/>
      <c r="C354" s="96" t="s">
        <v>535</v>
      </c>
      <c r="D354" s="95"/>
      <c r="E354" s="192" t="s">
        <v>318</v>
      </c>
      <c r="F354" s="193" t="s">
        <v>317</v>
      </c>
      <c r="G354" s="93">
        <v>50</v>
      </c>
      <c r="H354" s="94" t="s">
        <v>17</v>
      </c>
      <c r="I354" s="93"/>
      <c r="J354" s="92"/>
      <c r="K354" s="91"/>
    </row>
    <row r="355" spans="1:11" ht="39.950000000000003" customHeight="1">
      <c r="A355" s="98"/>
      <c r="B355" s="97"/>
      <c r="C355" s="96" t="s">
        <v>535</v>
      </c>
      <c r="D355" s="95"/>
      <c r="E355" s="192" t="s">
        <v>607</v>
      </c>
      <c r="F355" s="193" t="s">
        <v>606</v>
      </c>
      <c r="G355" s="93">
        <v>4</v>
      </c>
      <c r="H355" s="94" t="s">
        <v>17</v>
      </c>
      <c r="I355" s="93"/>
      <c r="J355" s="92"/>
      <c r="K355" s="91"/>
    </row>
    <row r="356" spans="1:11" ht="39.950000000000003" customHeight="1">
      <c r="A356" s="98"/>
      <c r="B356" s="97"/>
      <c r="C356" s="96" t="s">
        <v>535</v>
      </c>
      <c r="D356" s="95"/>
      <c r="E356" s="192" t="s">
        <v>316</v>
      </c>
      <c r="F356" s="193" t="s">
        <v>315</v>
      </c>
      <c r="G356" s="93">
        <v>8</v>
      </c>
      <c r="H356" s="94" t="s">
        <v>17</v>
      </c>
      <c r="I356" s="93"/>
      <c r="J356" s="92"/>
      <c r="K356" s="91"/>
    </row>
    <row r="357" spans="1:11" ht="39.950000000000003" customHeight="1">
      <c r="A357" s="98"/>
      <c r="B357" s="97"/>
      <c r="C357" s="96" t="s">
        <v>535</v>
      </c>
      <c r="D357" s="95"/>
      <c r="E357" s="192" t="s">
        <v>605</v>
      </c>
      <c r="F357" s="193" t="s">
        <v>604</v>
      </c>
      <c r="G357" s="93">
        <v>55</v>
      </c>
      <c r="H357" s="94" t="s">
        <v>17</v>
      </c>
      <c r="I357" s="93"/>
      <c r="J357" s="92"/>
      <c r="K357" s="91"/>
    </row>
    <row r="358" spans="1:11" ht="39.950000000000003" customHeight="1">
      <c r="A358" s="98"/>
      <c r="B358" s="97"/>
      <c r="C358" s="96" t="s">
        <v>535</v>
      </c>
      <c r="D358" s="95"/>
      <c r="E358" s="192" t="s">
        <v>312</v>
      </c>
      <c r="F358" s="193" t="s">
        <v>311</v>
      </c>
      <c r="G358" s="93">
        <v>69</v>
      </c>
      <c r="H358" s="94" t="s">
        <v>17</v>
      </c>
      <c r="I358" s="93"/>
      <c r="J358" s="92"/>
      <c r="K358" s="91"/>
    </row>
    <row r="359" spans="1:11" ht="39.950000000000003" customHeight="1">
      <c r="A359" s="98"/>
      <c r="B359" s="97"/>
      <c r="C359" s="96" t="s">
        <v>535</v>
      </c>
      <c r="D359" s="95"/>
      <c r="E359" s="192" t="s">
        <v>603</v>
      </c>
      <c r="F359" s="193" t="s">
        <v>602</v>
      </c>
      <c r="G359" s="93">
        <v>86</v>
      </c>
      <c r="H359" s="94" t="s">
        <v>17</v>
      </c>
      <c r="I359" s="93"/>
      <c r="J359" s="92"/>
      <c r="K359" s="91"/>
    </row>
    <row r="360" spans="1:11" ht="39.950000000000003" customHeight="1">
      <c r="A360" s="98"/>
      <c r="B360" s="97"/>
      <c r="C360" s="96" t="s">
        <v>535</v>
      </c>
      <c r="D360" s="95"/>
      <c r="E360" s="192" t="s">
        <v>310</v>
      </c>
      <c r="F360" s="193" t="s">
        <v>309</v>
      </c>
      <c r="G360" s="93">
        <v>10</v>
      </c>
      <c r="H360" s="94" t="s">
        <v>17</v>
      </c>
      <c r="I360" s="93"/>
      <c r="J360" s="92"/>
      <c r="K360" s="91"/>
    </row>
    <row r="361" spans="1:11" ht="39.950000000000003" customHeight="1">
      <c r="A361" s="98"/>
      <c r="B361" s="97"/>
      <c r="C361" s="96" t="s">
        <v>535</v>
      </c>
      <c r="D361" s="95"/>
      <c r="E361" s="192" t="s">
        <v>601</v>
      </c>
      <c r="F361" s="193" t="s">
        <v>600</v>
      </c>
      <c r="G361" s="93">
        <v>35</v>
      </c>
      <c r="H361" s="94" t="s">
        <v>17</v>
      </c>
      <c r="I361" s="93"/>
      <c r="J361" s="92"/>
      <c r="K361" s="91"/>
    </row>
    <row r="362" spans="1:11" ht="39.950000000000003" customHeight="1">
      <c r="A362" s="98"/>
      <c r="B362" s="97"/>
      <c r="C362" s="96" t="s">
        <v>535</v>
      </c>
      <c r="D362" s="95"/>
      <c r="E362" s="192" t="s">
        <v>599</v>
      </c>
      <c r="F362" s="193" t="s">
        <v>598</v>
      </c>
      <c r="G362" s="93">
        <v>10</v>
      </c>
      <c r="H362" s="94" t="s">
        <v>17</v>
      </c>
      <c r="I362" s="93"/>
      <c r="J362" s="92"/>
      <c r="K362" s="91"/>
    </row>
    <row r="363" spans="1:11" ht="39.950000000000003" customHeight="1">
      <c r="A363" s="90"/>
      <c r="B363" s="76"/>
      <c r="C363" s="89" t="s">
        <v>535</v>
      </c>
      <c r="D363" s="71"/>
      <c r="E363" s="194" t="s">
        <v>597</v>
      </c>
      <c r="F363" s="195" t="s">
        <v>596</v>
      </c>
      <c r="G363" s="87">
        <v>6</v>
      </c>
      <c r="H363" s="88" t="s">
        <v>17</v>
      </c>
      <c r="I363" s="87"/>
      <c r="J363" s="86"/>
      <c r="K363" s="85"/>
    </row>
    <row r="364" spans="1:11" ht="39.950000000000003" customHeight="1" thickBot="1">
      <c r="A364" s="84"/>
      <c r="B364" s="83"/>
      <c r="C364" s="82" t="s">
        <v>535</v>
      </c>
      <c r="D364" s="81"/>
      <c r="E364" s="199" t="s">
        <v>595</v>
      </c>
      <c r="F364" s="200" t="s">
        <v>594</v>
      </c>
      <c r="G364" s="79">
        <v>6</v>
      </c>
      <c r="H364" s="80" t="s">
        <v>17</v>
      </c>
      <c r="I364" s="79"/>
      <c r="J364" s="78"/>
      <c r="K364" s="77"/>
    </row>
    <row r="365" spans="1:11" ht="39.950000000000003" customHeight="1">
      <c r="A365" s="98"/>
      <c r="B365" s="97"/>
      <c r="C365" s="96" t="s">
        <v>535</v>
      </c>
      <c r="D365" s="95"/>
      <c r="E365" s="196" t="s">
        <v>304</v>
      </c>
      <c r="F365" s="197" t="s">
        <v>303</v>
      </c>
      <c r="G365" s="93">
        <v>1</v>
      </c>
      <c r="H365" s="94" t="s">
        <v>17</v>
      </c>
      <c r="I365" s="93"/>
      <c r="J365" s="92"/>
      <c r="K365" s="91"/>
    </row>
    <row r="366" spans="1:11" ht="39.950000000000003" customHeight="1">
      <c r="A366" s="98"/>
      <c r="B366" s="97"/>
      <c r="C366" s="96" t="s">
        <v>535</v>
      </c>
      <c r="D366" s="95"/>
      <c r="E366" s="192" t="s">
        <v>302</v>
      </c>
      <c r="F366" s="193" t="s">
        <v>301</v>
      </c>
      <c r="G366" s="93">
        <v>111</v>
      </c>
      <c r="H366" s="94" t="s">
        <v>17</v>
      </c>
      <c r="I366" s="93"/>
      <c r="J366" s="92"/>
      <c r="K366" s="91"/>
    </row>
    <row r="367" spans="1:11" ht="39.950000000000003" customHeight="1">
      <c r="A367" s="98"/>
      <c r="B367" s="97"/>
      <c r="C367" s="96" t="s">
        <v>535</v>
      </c>
      <c r="D367" s="95"/>
      <c r="E367" s="192" t="s">
        <v>300</v>
      </c>
      <c r="F367" s="193" t="s">
        <v>299</v>
      </c>
      <c r="G367" s="93">
        <v>5</v>
      </c>
      <c r="H367" s="94" t="s">
        <v>17</v>
      </c>
      <c r="I367" s="93"/>
      <c r="J367" s="92"/>
      <c r="K367" s="91"/>
    </row>
    <row r="368" spans="1:11" ht="39.950000000000003" customHeight="1">
      <c r="A368" s="98"/>
      <c r="B368" s="97"/>
      <c r="C368" s="96" t="s">
        <v>535</v>
      </c>
      <c r="D368" s="95"/>
      <c r="E368" s="192" t="s">
        <v>593</v>
      </c>
      <c r="F368" s="193" t="s">
        <v>592</v>
      </c>
      <c r="G368" s="93">
        <v>2</v>
      </c>
      <c r="H368" s="94" t="s">
        <v>17</v>
      </c>
      <c r="I368" s="93"/>
      <c r="J368" s="92"/>
      <c r="K368" s="91"/>
    </row>
    <row r="369" spans="1:11" ht="39.950000000000003" customHeight="1">
      <c r="A369" s="98"/>
      <c r="B369" s="97"/>
      <c r="C369" s="96" t="s">
        <v>535</v>
      </c>
      <c r="D369" s="95"/>
      <c r="E369" s="192" t="s">
        <v>298</v>
      </c>
      <c r="F369" s="193" t="s">
        <v>297</v>
      </c>
      <c r="G369" s="93">
        <v>11</v>
      </c>
      <c r="H369" s="94" t="s">
        <v>17</v>
      </c>
      <c r="I369" s="93"/>
      <c r="J369" s="92"/>
      <c r="K369" s="91"/>
    </row>
    <row r="370" spans="1:11" ht="39.950000000000003" customHeight="1">
      <c r="A370" s="98"/>
      <c r="B370" s="97"/>
      <c r="C370" s="96" t="s">
        <v>535</v>
      </c>
      <c r="D370" s="95"/>
      <c r="E370" s="192" t="s">
        <v>296</v>
      </c>
      <c r="F370" s="193" t="s">
        <v>295</v>
      </c>
      <c r="G370" s="93">
        <v>10</v>
      </c>
      <c r="H370" s="94" t="s">
        <v>17</v>
      </c>
      <c r="I370" s="93"/>
      <c r="J370" s="92"/>
      <c r="K370" s="91"/>
    </row>
    <row r="371" spans="1:11" ht="39.950000000000003" customHeight="1">
      <c r="A371" s="98"/>
      <c r="B371" s="97"/>
      <c r="C371" s="96" t="s">
        <v>535</v>
      </c>
      <c r="D371" s="95"/>
      <c r="E371" s="192" t="s">
        <v>294</v>
      </c>
      <c r="F371" s="193" t="s">
        <v>293</v>
      </c>
      <c r="G371" s="93">
        <v>11</v>
      </c>
      <c r="H371" s="94" t="s">
        <v>17</v>
      </c>
      <c r="I371" s="93"/>
      <c r="J371" s="92"/>
      <c r="K371" s="91"/>
    </row>
    <row r="372" spans="1:11" ht="39.950000000000003" customHeight="1">
      <c r="A372" s="98"/>
      <c r="B372" s="97"/>
      <c r="C372" s="96" t="s">
        <v>535</v>
      </c>
      <c r="D372" s="95"/>
      <c r="E372" s="192" t="s">
        <v>292</v>
      </c>
      <c r="F372" s="193" t="s">
        <v>291</v>
      </c>
      <c r="G372" s="93">
        <v>11</v>
      </c>
      <c r="H372" s="94" t="s">
        <v>17</v>
      </c>
      <c r="I372" s="93"/>
      <c r="J372" s="92"/>
      <c r="K372" s="91"/>
    </row>
    <row r="373" spans="1:11" ht="39.950000000000003" customHeight="1">
      <c r="A373" s="98"/>
      <c r="B373" s="97"/>
      <c r="C373" s="96" t="s">
        <v>535</v>
      </c>
      <c r="D373" s="95"/>
      <c r="E373" s="192" t="s">
        <v>290</v>
      </c>
      <c r="F373" s="193" t="s">
        <v>289</v>
      </c>
      <c r="G373" s="93">
        <v>21</v>
      </c>
      <c r="H373" s="94" t="s">
        <v>17</v>
      </c>
      <c r="I373" s="93"/>
      <c r="J373" s="92"/>
      <c r="K373" s="91"/>
    </row>
    <row r="374" spans="1:11" ht="39.950000000000003" customHeight="1">
      <c r="A374" s="98"/>
      <c r="B374" s="97"/>
      <c r="C374" s="96" t="s">
        <v>535</v>
      </c>
      <c r="D374" s="95"/>
      <c r="E374" s="192" t="s">
        <v>591</v>
      </c>
      <c r="F374" s="193" t="s">
        <v>590</v>
      </c>
      <c r="G374" s="93">
        <v>16</v>
      </c>
      <c r="H374" s="94" t="s">
        <v>17</v>
      </c>
      <c r="I374" s="93"/>
      <c r="J374" s="92"/>
      <c r="K374" s="91"/>
    </row>
    <row r="375" spans="1:11" ht="39.950000000000003" customHeight="1">
      <c r="A375" s="98"/>
      <c r="B375" s="97"/>
      <c r="C375" s="96" t="s">
        <v>535</v>
      </c>
      <c r="D375" s="95"/>
      <c r="E375" s="192" t="s">
        <v>589</v>
      </c>
      <c r="F375" s="193" t="s">
        <v>588</v>
      </c>
      <c r="G375" s="93">
        <v>8</v>
      </c>
      <c r="H375" s="94" t="s">
        <v>17</v>
      </c>
      <c r="I375" s="93"/>
      <c r="J375" s="92"/>
      <c r="K375" s="91"/>
    </row>
    <row r="376" spans="1:11" ht="39.950000000000003" customHeight="1">
      <c r="A376" s="98"/>
      <c r="B376" s="97"/>
      <c r="C376" s="96" t="s">
        <v>535</v>
      </c>
      <c r="D376" s="95"/>
      <c r="E376" s="192" t="s">
        <v>284</v>
      </c>
      <c r="F376" s="193" t="s">
        <v>283</v>
      </c>
      <c r="G376" s="93">
        <v>93</v>
      </c>
      <c r="H376" s="94" t="s">
        <v>17</v>
      </c>
      <c r="I376" s="93"/>
      <c r="J376" s="92"/>
      <c r="K376" s="91"/>
    </row>
    <row r="377" spans="1:11" ht="39.950000000000003" customHeight="1">
      <c r="A377" s="98"/>
      <c r="B377" s="97"/>
      <c r="C377" s="96" t="s">
        <v>535</v>
      </c>
      <c r="D377" s="95"/>
      <c r="E377" s="192" t="s">
        <v>587</v>
      </c>
      <c r="F377" s="193" t="s">
        <v>586</v>
      </c>
      <c r="G377" s="93">
        <v>14</v>
      </c>
      <c r="H377" s="94" t="s">
        <v>17</v>
      </c>
      <c r="I377" s="93"/>
      <c r="J377" s="92"/>
      <c r="K377" s="91"/>
    </row>
    <row r="378" spans="1:11" ht="39.950000000000003" customHeight="1">
      <c r="A378" s="98"/>
      <c r="B378" s="97"/>
      <c r="C378" s="96" t="s">
        <v>535</v>
      </c>
      <c r="D378" s="95"/>
      <c r="E378" s="192" t="s">
        <v>585</v>
      </c>
      <c r="F378" s="193" t="s">
        <v>584</v>
      </c>
      <c r="G378" s="93">
        <v>25</v>
      </c>
      <c r="H378" s="94" t="s">
        <v>17</v>
      </c>
      <c r="I378" s="93"/>
      <c r="J378" s="92"/>
      <c r="K378" s="91"/>
    </row>
    <row r="379" spans="1:11" ht="39.950000000000003" customHeight="1">
      <c r="A379" s="98"/>
      <c r="B379" s="97"/>
      <c r="C379" s="96" t="s">
        <v>535</v>
      </c>
      <c r="D379" s="95"/>
      <c r="E379" s="192" t="s">
        <v>583</v>
      </c>
      <c r="F379" s="193" t="s">
        <v>582</v>
      </c>
      <c r="G379" s="93">
        <v>1</v>
      </c>
      <c r="H379" s="94" t="s">
        <v>17</v>
      </c>
      <c r="I379" s="93"/>
      <c r="J379" s="92"/>
      <c r="K379" s="91"/>
    </row>
    <row r="380" spans="1:11" ht="39.950000000000003" customHeight="1">
      <c r="A380" s="98"/>
      <c r="B380" s="97"/>
      <c r="C380" s="96" t="s">
        <v>535</v>
      </c>
      <c r="D380" s="95"/>
      <c r="E380" s="192" t="s">
        <v>581</v>
      </c>
      <c r="F380" s="193" t="s">
        <v>580</v>
      </c>
      <c r="G380" s="93">
        <v>8</v>
      </c>
      <c r="H380" s="94" t="s">
        <v>17</v>
      </c>
      <c r="I380" s="93"/>
      <c r="J380" s="92"/>
      <c r="K380" s="91"/>
    </row>
    <row r="381" spans="1:11" ht="39.950000000000003" customHeight="1">
      <c r="A381" s="98"/>
      <c r="B381" s="97"/>
      <c r="C381" s="96" t="s">
        <v>535</v>
      </c>
      <c r="D381" s="95"/>
      <c r="E381" s="192" t="s">
        <v>579</v>
      </c>
      <c r="F381" s="193" t="s">
        <v>578</v>
      </c>
      <c r="G381" s="93">
        <v>3</v>
      </c>
      <c r="H381" s="94" t="s">
        <v>17</v>
      </c>
      <c r="I381" s="93"/>
      <c r="J381" s="92"/>
      <c r="K381" s="91"/>
    </row>
    <row r="382" spans="1:11" ht="39.950000000000003" customHeight="1">
      <c r="A382" s="98"/>
      <c r="B382" s="97"/>
      <c r="C382" s="96" t="s">
        <v>535</v>
      </c>
      <c r="D382" s="95"/>
      <c r="E382" s="192" t="s">
        <v>577</v>
      </c>
      <c r="F382" s="193" t="s">
        <v>576</v>
      </c>
      <c r="G382" s="93">
        <v>5</v>
      </c>
      <c r="H382" s="94" t="s">
        <v>17</v>
      </c>
      <c r="I382" s="93"/>
      <c r="J382" s="92"/>
      <c r="K382" s="91"/>
    </row>
    <row r="383" spans="1:11" ht="39.950000000000003" customHeight="1">
      <c r="A383" s="98"/>
      <c r="B383" s="97"/>
      <c r="C383" s="96" t="s">
        <v>535</v>
      </c>
      <c r="D383" s="95"/>
      <c r="E383" s="192" t="s">
        <v>575</v>
      </c>
      <c r="F383" s="193" t="s">
        <v>574</v>
      </c>
      <c r="G383" s="93">
        <v>2</v>
      </c>
      <c r="H383" s="94" t="s">
        <v>17</v>
      </c>
      <c r="I383" s="93"/>
      <c r="J383" s="92"/>
      <c r="K383" s="91"/>
    </row>
    <row r="384" spans="1:11" ht="39.950000000000003" customHeight="1">
      <c r="A384" s="98"/>
      <c r="B384" s="97"/>
      <c r="C384" s="96" t="s">
        <v>535</v>
      </c>
      <c r="D384" s="95"/>
      <c r="E384" s="192" t="s">
        <v>573</v>
      </c>
      <c r="F384" s="193" t="s">
        <v>572</v>
      </c>
      <c r="G384" s="93">
        <v>5</v>
      </c>
      <c r="H384" s="94" t="s">
        <v>17</v>
      </c>
      <c r="I384" s="93"/>
      <c r="J384" s="92"/>
      <c r="K384" s="91"/>
    </row>
    <row r="385" spans="1:11" ht="39.950000000000003" customHeight="1">
      <c r="A385" s="98"/>
      <c r="B385" s="97"/>
      <c r="C385" s="96" t="s">
        <v>535</v>
      </c>
      <c r="D385" s="95"/>
      <c r="E385" s="192" t="s">
        <v>571</v>
      </c>
      <c r="F385" s="193" t="s">
        <v>570</v>
      </c>
      <c r="G385" s="93">
        <v>5</v>
      </c>
      <c r="H385" s="94" t="s">
        <v>17</v>
      </c>
      <c r="I385" s="93"/>
      <c r="J385" s="92"/>
      <c r="K385" s="91"/>
    </row>
    <row r="386" spans="1:11" ht="39.950000000000003" customHeight="1">
      <c r="A386" s="98"/>
      <c r="B386" s="97"/>
      <c r="C386" s="96" t="s">
        <v>535</v>
      </c>
      <c r="D386" s="95"/>
      <c r="E386" s="192" t="s">
        <v>272</v>
      </c>
      <c r="F386" s="193" t="s">
        <v>271</v>
      </c>
      <c r="G386" s="93">
        <v>5</v>
      </c>
      <c r="H386" s="94" t="s">
        <v>17</v>
      </c>
      <c r="I386" s="93"/>
      <c r="J386" s="92"/>
      <c r="K386" s="91"/>
    </row>
    <row r="387" spans="1:11" ht="39.950000000000003" customHeight="1">
      <c r="A387" s="98"/>
      <c r="B387" s="97"/>
      <c r="C387" s="96" t="s">
        <v>535</v>
      </c>
      <c r="D387" s="95"/>
      <c r="E387" s="192" t="s">
        <v>569</v>
      </c>
      <c r="F387" s="193" t="s">
        <v>568</v>
      </c>
      <c r="G387" s="93">
        <v>1</v>
      </c>
      <c r="H387" s="94" t="s">
        <v>17</v>
      </c>
      <c r="I387" s="93"/>
      <c r="J387" s="92"/>
      <c r="K387" s="91"/>
    </row>
    <row r="388" spans="1:11" ht="39.950000000000003" customHeight="1">
      <c r="A388" s="98"/>
      <c r="B388" s="97"/>
      <c r="C388" s="96" t="s">
        <v>535</v>
      </c>
      <c r="D388" s="95"/>
      <c r="E388" s="192" t="s">
        <v>567</v>
      </c>
      <c r="F388" s="193" t="s">
        <v>566</v>
      </c>
      <c r="G388" s="93">
        <v>1</v>
      </c>
      <c r="H388" s="94" t="s">
        <v>17</v>
      </c>
      <c r="I388" s="93"/>
      <c r="J388" s="92"/>
      <c r="K388" s="91"/>
    </row>
    <row r="389" spans="1:11" ht="39.950000000000003" customHeight="1">
      <c r="A389" s="98"/>
      <c r="B389" s="97"/>
      <c r="C389" s="96" t="s">
        <v>535</v>
      </c>
      <c r="D389" s="95"/>
      <c r="E389" s="192" t="s">
        <v>565</v>
      </c>
      <c r="F389" s="193" t="s">
        <v>564</v>
      </c>
      <c r="G389" s="93">
        <v>3</v>
      </c>
      <c r="H389" s="94" t="s">
        <v>17</v>
      </c>
      <c r="I389" s="93"/>
      <c r="J389" s="92"/>
      <c r="K389" s="91"/>
    </row>
    <row r="390" spans="1:11" ht="39.950000000000003" customHeight="1">
      <c r="A390" s="98"/>
      <c r="B390" s="97"/>
      <c r="C390" s="96" t="s">
        <v>535</v>
      </c>
      <c r="D390" s="95"/>
      <c r="E390" s="192" t="s">
        <v>264</v>
      </c>
      <c r="F390" s="193" t="s">
        <v>263</v>
      </c>
      <c r="G390" s="93">
        <v>4</v>
      </c>
      <c r="H390" s="94" t="s">
        <v>17</v>
      </c>
      <c r="I390" s="93"/>
      <c r="J390" s="92"/>
      <c r="K390" s="91"/>
    </row>
    <row r="391" spans="1:11" ht="39.950000000000003" customHeight="1">
      <c r="A391" s="98"/>
      <c r="B391" s="97"/>
      <c r="C391" s="96" t="s">
        <v>535</v>
      </c>
      <c r="D391" s="95"/>
      <c r="E391" s="192" t="s">
        <v>262</v>
      </c>
      <c r="F391" s="193" t="s">
        <v>261</v>
      </c>
      <c r="G391" s="93">
        <v>4</v>
      </c>
      <c r="H391" s="94" t="s">
        <v>17</v>
      </c>
      <c r="I391" s="93"/>
      <c r="J391" s="92"/>
      <c r="K391" s="91"/>
    </row>
    <row r="392" spans="1:11" ht="39.950000000000003" customHeight="1">
      <c r="A392" s="98"/>
      <c r="B392" s="97"/>
      <c r="C392" s="96" t="s">
        <v>535</v>
      </c>
      <c r="D392" s="95"/>
      <c r="E392" s="192" t="s">
        <v>563</v>
      </c>
      <c r="F392" s="193" t="s">
        <v>562</v>
      </c>
      <c r="G392" s="93">
        <v>16</v>
      </c>
      <c r="H392" s="94" t="s">
        <v>17</v>
      </c>
      <c r="I392" s="93"/>
      <c r="J392" s="92"/>
      <c r="K392" s="91"/>
    </row>
    <row r="393" spans="1:11" ht="39.950000000000003" customHeight="1">
      <c r="A393" s="98"/>
      <c r="B393" s="97"/>
      <c r="C393" s="96" t="s">
        <v>535</v>
      </c>
      <c r="D393" s="95"/>
      <c r="E393" s="192" t="s">
        <v>258</v>
      </c>
      <c r="F393" s="193" t="s">
        <v>257</v>
      </c>
      <c r="G393" s="93">
        <v>4</v>
      </c>
      <c r="H393" s="94" t="s">
        <v>17</v>
      </c>
      <c r="I393" s="93"/>
      <c r="J393" s="92"/>
      <c r="K393" s="91"/>
    </row>
    <row r="394" spans="1:11" ht="39.950000000000003" customHeight="1">
      <c r="A394" s="98"/>
      <c r="B394" s="97"/>
      <c r="C394" s="96" t="s">
        <v>535</v>
      </c>
      <c r="D394" s="95"/>
      <c r="E394" s="192" t="s">
        <v>256</v>
      </c>
      <c r="F394" s="193" t="s">
        <v>255</v>
      </c>
      <c r="G394" s="93">
        <v>4</v>
      </c>
      <c r="H394" s="94" t="s">
        <v>17</v>
      </c>
      <c r="I394" s="93"/>
      <c r="J394" s="92"/>
      <c r="K394" s="91"/>
    </row>
    <row r="395" spans="1:11" ht="39.950000000000003" customHeight="1">
      <c r="A395" s="98"/>
      <c r="B395" s="97"/>
      <c r="C395" s="96" t="s">
        <v>535</v>
      </c>
      <c r="D395" s="95"/>
      <c r="E395" s="192" t="s">
        <v>254</v>
      </c>
      <c r="F395" s="193" t="s">
        <v>253</v>
      </c>
      <c r="G395" s="93">
        <v>12</v>
      </c>
      <c r="H395" s="94" t="s">
        <v>17</v>
      </c>
      <c r="I395" s="93"/>
      <c r="J395" s="92"/>
      <c r="K395" s="91"/>
    </row>
    <row r="396" spans="1:11" ht="39.950000000000003" customHeight="1">
      <c r="A396" s="90"/>
      <c r="B396" s="76"/>
      <c r="C396" s="89" t="s">
        <v>535</v>
      </c>
      <c r="D396" s="71"/>
      <c r="E396" s="194" t="s">
        <v>561</v>
      </c>
      <c r="F396" s="195" t="s">
        <v>251</v>
      </c>
      <c r="G396" s="87">
        <v>22</v>
      </c>
      <c r="H396" s="88" t="s">
        <v>17</v>
      </c>
      <c r="I396" s="87"/>
      <c r="J396" s="86"/>
      <c r="K396" s="85"/>
    </row>
    <row r="397" spans="1:11" ht="39.950000000000003" customHeight="1" thickBot="1">
      <c r="A397" s="84"/>
      <c r="B397" s="83"/>
      <c r="C397" s="82" t="s">
        <v>535</v>
      </c>
      <c r="D397" s="81"/>
      <c r="E397" s="199" t="s">
        <v>246</v>
      </c>
      <c r="F397" s="200" t="s">
        <v>245</v>
      </c>
      <c r="G397" s="79">
        <v>14</v>
      </c>
      <c r="H397" s="80" t="s">
        <v>17</v>
      </c>
      <c r="I397" s="79"/>
      <c r="J397" s="78"/>
      <c r="K397" s="77"/>
    </row>
    <row r="398" spans="1:11" ht="39.950000000000003" customHeight="1">
      <c r="A398" s="98"/>
      <c r="B398" s="97"/>
      <c r="C398" s="96" t="s">
        <v>535</v>
      </c>
      <c r="D398" s="95"/>
      <c r="E398" s="196" t="s">
        <v>248</v>
      </c>
      <c r="F398" s="197" t="s">
        <v>247</v>
      </c>
      <c r="G398" s="93">
        <v>2</v>
      </c>
      <c r="H398" s="94" t="s">
        <v>17</v>
      </c>
      <c r="I398" s="93"/>
      <c r="J398" s="92"/>
      <c r="K398" s="91"/>
    </row>
    <row r="399" spans="1:11" ht="39.950000000000003" customHeight="1">
      <c r="A399" s="98"/>
      <c r="B399" s="97"/>
      <c r="C399" s="96" t="s">
        <v>535</v>
      </c>
      <c r="D399" s="95"/>
      <c r="E399" s="192" t="s">
        <v>244</v>
      </c>
      <c r="F399" s="193" t="s">
        <v>243</v>
      </c>
      <c r="G399" s="93">
        <v>10</v>
      </c>
      <c r="H399" s="94" t="s">
        <v>17</v>
      </c>
      <c r="I399" s="93"/>
      <c r="J399" s="92"/>
      <c r="K399" s="91"/>
    </row>
    <row r="400" spans="1:11" ht="39.950000000000003" customHeight="1">
      <c r="A400" s="98"/>
      <c r="B400" s="97"/>
      <c r="C400" s="96" t="s">
        <v>535</v>
      </c>
      <c r="D400" s="95"/>
      <c r="E400" s="192" t="s">
        <v>240</v>
      </c>
      <c r="F400" s="193" t="s">
        <v>239</v>
      </c>
      <c r="G400" s="93">
        <v>6</v>
      </c>
      <c r="H400" s="94" t="s">
        <v>17</v>
      </c>
      <c r="I400" s="93"/>
      <c r="J400" s="92"/>
      <c r="K400" s="91"/>
    </row>
    <row r="401" spans="1:11" ht="39.950000000000003" customHeight="1">
      <c r="A401" s="98"/>
      <c r="B401" s="97"/>
      <c r="C401" s="96" t="s">
        <v>535</v>
      </c>
      <c r="D401" s="95"/>
      <c r="E401" s="192" t="s">
        <v>560</v>
      </c>
      <c r="F401" s="193" t="s">
        <v>237</v>
      </c>
      <c r="G401" s="93">
        <v>10</v>
      </c>
      <c r="H401" s="94" t="s">
        <v>17</v>
      </c>
      <c r="I401" s="93"/>
      <c r="J401" s="92"/>
      <c r="K401" s="91"/>
    </row>
    <row r="402" spans="1:11" ht="39.950000000000003" customHeight="1">
      <c r="A402" s="98"/>
      <c r="B402" s="97"/>
      <c r="C402" s="96" t="s">
        <v>535</v>
      </c>
      <c r="D402" s="95"/>
      <c r="E402" s="192" t="s">
        <v>559</v>
      </c>
      <c r="F402" s="193" t="s">
        <v>558</v>
      </c>
      <c r="G402" s="93">
        <v>10</v>
      </c>
      <c r="H402" s="94" t="s">
        <v>17</v>
      </c>
      <c r="I402" s="93"/>
      <c r="J402" s="92"/>
      <c r="K402" s="91"/>
    </row>
    <row r="403" spans="1:11" ht="39.950000000000003" customHeight="1">
      <c r="A403" s="98"/>
      <c r="B403" s="97"/>
      <c r="C403" s="96" t="s">
        <v>535</v>
      </c>
      <c r="D403" s="95"/>
      <c r="E403" s="192" t="s">
        <v>196</v>
      </c>
      <c r="F403" s="193" t="s">
        <v>195</v>
      </c>
      <c r="G403" s="93">
        <v>1</v>
      </c>
      <c r="H403" s="94" t="s">
        <v>17</v>
      </c>
      <c r="I403" s="93"/>
      <c r="J403" s="92"/>
      <c r="K403" s="91"/>
    </row>
    <row r="404" spans="1:11" ht="39.950000000000003" customHeight="1">
      <c r="A404" s="98"/>
      <c r="B404" s="97"/>
      <c r="C404" s="96" t="s">
        <v>535</v>
      </c>
      <c r="D404" s="95"/>
      <c r="E404" s="192" t="s">
        <v>194</v>
      </c>
      <c r="F404" s="193" t="s">
        <v>193</v>
      </c>
      <c r="G404" s="93">
        <v>19</v>
      </c>
      <c r="H404" s="94" t="s">
        <v>17</v>
      </c>
      <c r="I404" s="93"/>
      <c r="J404" s="92"/>
      <c r="K404" s="91"/>
    </row>
    <row r="405" spans="1:11" ht="39.950000000000003" customHeight="1">
      <c r="A405" s="98"/>
      <c r="B405" s="97"/>
      <c r="C405" s="96" t="s">
        <v>535</v>
      </c>
      <c r="D405" s="95"/>
      <c r="E405" s="192" t="s">
        <v>192</v>
      </c>
      <c r="F405" s="193" t="s">
        <v>191</v>
      </c>
      <c r="G405" s="93">
        <v>4</v>
      </c>
      <c r="H405" s="94" t="s">
        <v>17</v>
      </c>
      <c r="I405" s="93"/>
      <c r="J405" s="92"/>
      <c r="K405" s="91"/>
    </row>
    <row r="406" spans="1:11" ht="39.950000000000003" customHeight="1">
      <c r="A406" s="98"/>
      <c r="B406" s="97"/>
      <c r="C406" s="96" t="s">
        <v>535</v>
      </c>
      <c r="D406" s="95"/>
      <c r="E406" s="192" t="s">
        <v>189</v>
      </c>
      <c r="F406" s="193" t="s">
        <v>188</v>
      </c>
      <c r="G406" s="93">
        <v>9</v>
      </c>
      <c r="H406" s="94" t="s">
        <v>17</v>
      </c>
      <c r="I406" s="93"/>
      <c r="J406" s="92"/>
      <c r="K406" s="91"/>
    </row>
    <row r="407" spans="1:11" ht="39.950000000000003" customHeight="1">
      <c r="A407" s="98"/>
      <c r="B407" s="97"/>
      <c r="C407" s="96" t="s">
        <v>535</v>
      </c>
      <c r="D407" s="95"/>
      <c r="E407" s="192" t="s">
        <v>234</v>
      </c>
      <c r="F407" s="193" t="s">
        <v>233</v>
      </c>
      <c r="G407" s="93">
        <v>6</v>
      </c>
      <c r="H407" s="94" t="s">
        <v>17</v>
      </c>
      <c r="I407" s="93"/>
      <c r="J407" s="92"/>
      <c r="K407" s="91"/>
    </row>
    <row r="408" spans="1:11" ht="39.950000000000003" customHeight="1">
      <c r="A408" s="98"/>
      <c r="B408" s="97"/>
      <c r="C408" s="96" t="s">
        <v>535</v>
      </c>
      <c r="D408" s="95"/>
      <c r="E408" s="192" t="s">
        <v>557</v>
      </c>
      <c r="F408" s="193" t="s">
        <v>556</v>
      </c>
      <c r="G408" s="93">
        <v>8</v>
      </c>
      <c r="H408" s="94" t="s">
        <v>17</v>
      </c>
      <c r="I408" s="93"/>
      <c r="J408" s="92"/>
      <c r="K408" s="91"/>
    </row>
    <row r="409" spans="1:11" ht="39.950000000000003" customHeight="1">
      <c r="A409" s="98"/>
      <c r="B409" s="97"/>
      <c r="C409" s="96" t="s">
        <v>535</v>
      </c>
      <c r="D409" s="95"/>
      <c r="E409" s="192" t="s">
        <v>555</v>
      </c>
      <c r="F409" s="193" t="s">
        <v>554</v>
      </c>
      <c r="G409" s="93">
        <v>5</v>
      </c>
      <c r="H409" s="94" t="s">
        <v>17</v>
      </c>
      <c r="I409" s="93"/>
      <c r="J409" s="92"/>
      <c r="K409" s="91"/>
    </row>
    <row r="410" spans="1:11" ht="39.950000000000003" customHeight="1">
      <c r="A410" s="98"/>
      <c r="B410" s="97"/>
      <c r="C410" s="96" t="s">
        <v>535</v>
      </c>
      <c r="D410" s="95"/>
      <c r="E410" s="192" t="s">
        <v>553</v>
      </c>
      <c r="F410" s="193" t="s">
        <v>552</v>
      </c>
      <c r="G410" s="93">
        <v>1</v>
      </c>
      <c r="H410" s="94" t="s">
        <v>17</v>
      </c>
      <c r="I410" s="93"/>
      <c r="J410" s="92"/>
      <c r="K410" s="91"/>
    </row>
    <row r="411" spans="1:11" ht="39.950000000000003" customHeight="1">
      <c r="A411" s="98"/>
      <c r="B411" s="97"/>
      <c r="C411" s="96" t="s">
        <v>535</v>
      </c>
      <c r="D411" s="95"/>
      <c r="E411" s="192" t="s">
        <v>551</v>
      </c>
      <c r="F411" s="193" t="s">
        <v>550</v>
      </c>
      <c r="G411" s="93">
        <v>1</v>
      </c>
      <c r="H411" s="94" t="s">
        <v>17</v>
      </c>
      <c r="I411" s="93"/>
      <c r="J411" s="92"/>
      <c r="K411" s="91"/>
    </row>
    <row r="412" spans="1:11" ht="39.950000000000003" customHeight="1">
      <c r="A412" s="98"/>
      <c r="B412" s="97"/>
      <c r="C412" s="96" t="s">
        <v>535</v>
      </c>
      <c r="D412" s="95"/>
      <c r="E412" s="192" t="s">
        <v>549</v>
      </c>
      <c r="F412" s="193" t="s">
        <v>548</v>
      </c>
      <c r="G412" s="93">
        <v>43</v>
      </c>
      <c r="H412" s="94" t="s">
        <v>17</v>
      </c>
      <c r="I412" s="93"/>
      <c r="J412" s="92"/>
      <c r="K412" s="91"/>
    </row>
    <row r="413" spans="1:11" ht="39.950000000000003" customHeight="1">
      <c r="A413" s="98"/>
      <c r="B413" s="97"/>
      <c r="C413" s="96" t="s">
        <v>535</v>
      </c>
      <c r="D413" s="95"/>
      <c r="E413" s="192" t="s">
        <v>547</v>
      </c>
      <c r="F413" s="193" t="s">
        <v>546</v>
      </c>
      <c r="G413" s="93">
        <v>2</v>
      </c>
      <c r="H413" s="94" t="s">
        <v>17</v>
      </c>
      <c r="I413" s="93"/>
      <c r="J413" s="92"/>
      <c r="K413" s="91"/>
    </row>
    <row r="414" spans="1:11" ht="39.950000000000003" customHeight="1">
      <c r="A414" s="98"/>
      <c r="B414" s="97"/>
      <c r="C414" s="96" t="s">
        <v>535</v>
      </c>
      <c r="D414" s="95"/>
      <c r="E414" s="192" t="s">
        <v>545</v>
      </c>
      <c r="F414" s="193" t="s">
        <v>544</v>
      </c>
      <c r="G414" s="93">
        <v>2</v>
      </c>
      <c r="H414" s="94" t="s">
        <v>17</v>
      </c>
      <c r="I414" s="93"/>
      <c r="J414" s="92"/>
      <c r="K414" s="91"/>
    </row>
    <row r="415" spans="1:11" ht="39.950000000000003" customHeight="1">
      <c r="A415" s="98"/>
      <c r="B415" s="97"/>
      <c r="C415" s="96" t="s">
        <v>535</v>
      </c>
      <c r="D415" s="95"/>
      <c r="E415" s="192" t="s">
        <v>543</v>
      </c>
      <c r="F415" s="193" t="s">
        <v>542</v>
      </c>
      <c r="G415" s="93">
        <v>2</v>
      </c>
      <c r="H415" s="94" t="s">
        <v>17</v>
      </c>
      <c r="I415" s="93"/>
      <c r="J415" s="92"/>
      <c r="K415" s="91"/>
    </row>
    <row r="416" spans="1:11" ht="39.950000000000003" customHeight="1">
      <c r="A416" s="98"/>
      <c r="B416" s="97"/>
      <c r="C416" s="96" t="s">
        <v>535</v>
      </c>
      <c r="D416" s="95"/>
      <c r="E416" s="192" t="s">
        <v>541</v>
      </c>
      <c r="F416" s="193" t="s">
        <v>540</v>
      </c>
      <c r="G416" s="93">
        <v>1</v>
      </c>
      <c r="H416" s="94" t="s">
        <v>17</v>
      </c>
      <c r="I416" s="93"/>
      <c r="J416" s="92"/>
      <c r="K416" s="91"/>
    </row>
    <row r="417" spans="1:11" ht="39.950000000000003" customHeight="1">
      <c r="A417" s="98"/>
      <c r="B417" s="97"/>
      <c r="C417" s="96" t="s">
        <v>535</v>
      </c>
      <c r="D417" s="95"/>
      <c r="E417" s="192" t="s">
        <v>539</v>
      </c>
      <c r="F417" s="193" t="s">
        <v>538</v>
      </c>
      <c r="G417" s="93">
        <v>4</v>
      </c>
      <c r="H417" s="94" t="s">
        <v>17</v>
      </c>
      <c r="I417" s="93"/>
      <c r="J417" s="92"/>
      <c r="K417" s="91"/>
    </row>
    <row r="418" spans="1:11" ht="39.950000000000003" customHeight="1">
      <c r="A418" s="98"/>
      <c r="B418" s="97"/>
      <c r="C418" s="96" t="s">
        <v>535</v>
      </c>
      <c r="D418" s="95"/>
      <c r="E418" s="192" t="s">
        <v>537</v>
      </c>
      <c r="F418" s="193" t="s">
        <v>536</v>
      </c>
      <c r="G418" s="93">
        <v>1</v>
      </c>
      <c r="H418" s="94" t="s">
        <v>17</v>
      </c>
      <c r="I418" s="93"/>
      <c r="J418" s="92"/>
      <c r="K418" s="91"/>
    </row>
    <row r="419" spans="1:11" ht="39.950000000000003" customHeight="1">
      <c r="A419" s="98"/>
      <c r="B419" s="97"/>
      <c r="C419" s="96" t="s">
        <v>535</v>
      </c>
      <c r="D419" s="95"/>
      <c r="E419" s="192" t="s">
        <v>534</v>
      </c>
      <c r="F419" s="193" t="s">
        <v>533</v>
      </c>
      <c r="G419" s="93">
        <v>2</v>
      </c>
      <c r="H419" s="94" t="s">
        <v>17</v>
      </c>
      <c r="I419" s="93"/>
      <c r="J419" s="92"/>
      <c r="K419" s="91"/>
    </row>
    <row r="420" spans="1:11" ht="39.950000000000003" customHeight="1">
      <c r="A420" s="98"/>
      <c r="B420" s="97"/>
      <c r="C420" s="96" t="s">
        <v>523</v>
      </c>
      <c r="D420" s="95"/>
      <c r="E420" s="192" t="s">
        <v>532</v>
      </c>
      <c r="F420" s="193" t="s">
        <v>185</v>
      </c>
      <c r="G420" s="93">
        <v>1</v>
      </c>
      <c r="H420" s="94" t="s">
        <v>17</v>
      </c>
      <c r="I420" s="93"/>
      <c r="J420" s="92"/>
      <c r="K420" s="91"/>
    </row>
    <row r="421" spans="1:11" ht="39.950000000000003" customHeight="1">
      <c r="A421" s="98"/>
      <c r="B421" s="97"/>
      <c r="C421" s="96" t="s">
        <v>523</v>
      </c>
      <c r="D421" s="95"/>
      <c r="E421" s="192" t="s">
        <v>531</v>
      </c>
      <c r="F421" s="193" t="s">
        <v>183</v>
      </c>
      <c r="G421" s="93">
        <v>9</v>
      </c>
      <c r="H421" s="94" t="s">
        <v>17</v>
      </c>
      <c r="I421" s="93"/>
      <c r="J421" s="92"/>
      <c r="K421" s="91"/>
    </row>
    <row r="422" spans="1:11" ht="39.950000000000003" customHeight="1">
      <c r="A422" s="98"/>
      <c r="B422" s="97"/>
      <c r="C422" s="96" t="s">
        <v>523</v>
      </c>
      <c r="D422" s="95"/>
      <c r="E422" s="192" t="s">
        <v>530</v>
      </c>
      <c r="F422" s="193" t="s">
        <v>179</v>
      </c>
      <c r="G422" s="93">
        <v>8</v>
      </c>
      <c r="H422" s="94" t="s">
        <v>17</v>
      </c>
      <c r="I422" s="93"/>
      <c r="J422" s="92"/>
      <c r="K422" s="91"/>
    </row>
    <row r="423" spans="1:11" ht="39.950000000000003" customHeight="1">
      <c r="A423" s="98"/>
      <c r="B423" s="97"/>
      <c r="C423" s="96" t="s">
        <v>523</v>
      </c>
      <c r="D423" s="95"/>
      <c r="E423" s="192" t="s">
        <v>529</v>
      </c>
      <c r="F423" s="193" t="s">
        <v>176</v>
      </c>
      <c r="G423" s="93">
        <v>3</v>
      </c>
      <c r="H423" s="94" t="s">
        <v>17</v>
      </c>
      <c r="I423" s="93"/>
      <c r="J423" s="92"/>
      <c r="K423" s="91"/>
    </row>
    <row r="424" spans="1:11" ht="39.950000000000003" customHeight="1">
      <c r="A424" s="98"/>
      <c r="B424" s="97"/>
      <c r="C424" s="96" t="s">
        <v>523</v>
      </c>
      <c r="D424" s="95"/>
      <c r="E424" s="192" t="s">
        <v>528</v>
      </c>
      <c r="F424" s="193" t="s">
        <v>174</v>
      </c>
      <c r="G424" s="93">
        <v>3</v>
      </c>
      <c r="H424" s="94" t="s">
        <v>17</v>
      </c>
      <c r="I424" s="93"/>
      <c r="J424" s="92"/>
      <c r="K424" s="91"/>
    </row>
    <row r="425" spans="1:11" ht="39.950000000000003" customHeight="1">
      <c r="A425" s="98"/>
      <c r="B425" s="97"/>
      <c r="C425" s="96" t="s">
        <v>523</v>
      </c>
      <c r="D425" s="95"/>
      <c r="E425" s="192" t="s">
        <v>527</v>
      </c>
      <c r="F425" s="193" t="s">
        <v>526</v>
      </c>
      <c r="G425" s="93">
        <v>1</v>
      </c>
      <c r="H425" s="94" t="s">
        <v>17</v>
      </c>
      <c r="I425" s="93"/>
      <c r="J425" s="92"/>
      <c r="K425" s="91"/>
    </row>
    <row r="426" spans="1:11" ht="39.950000000000003" customHeight="1">
      <c r="A426" s="98"/>
      <c r="B426" s="97"/>
      <c r="C426" s="96" t="s">
        <v>523</v>
      </c>
      <c r="D426" s="95"/>
      <c r="E426" s="192" t="s">
        <v>525</v>
      </c>
      <c r="F426" s="193" t="s">
        <v>524</v>
      </c>
      <c r="G426" s="93">
        <v>4</v>
      </c>
      <c r="H426" s="94" t="s">
        <v>17</v>
      </c>
      <c r="I426" s="93"/>
      <c r="J426" s="92"/>
      <c r="K426" s="91"/>
    </row>
    <row r="427" spans="1:11" ht="39.950000000000003" customHeight="1">
      <c r="A427" s="98"/>
      <c r="B427" s="97"/>
      <c r="C427" s="96" t="s">
        <v>523</v>
      </c>
      <c r="D427" s="95"/>
      <c r="E427" s="192" t="s">
        <v>522</v>
      </c>
      <c r="F427" s="193" t="s">
        <v>521</v>
      </c>
      <c r="G427" s="93">
        <v>7</v>
      </c>
      <c r="H427" s="94" t="s">
        <v>17</v>
      </c>
      <c r="I427" s="93"/>
      <c r="J427" s="92"/>
      <c r="K427" s="91"/>
    </row>
    <row r="428" spans="1:11" ht="39.950000000000003" customHeight="1">
      <c r="A428" s="98"/>
      <c r="B428" s="97"/>
      <c r="C428" s="96"/>
      <c r="D428" s="95"/>
      <c r="E428" s="192"/>
      <c r="F428" s="193"/>
      <c r="G428" s="93"/>
      <c r="H428" s="94"/>
      <c r="I428" s="93"/>
      <c r="J428" s="92"/>
      <c r="K428" s="91"/>
    </row>
    <row r="429" spans="1:11" ht="39.950000000000003" customHeight="1">
      <c r="A429" s="110"/>
      <c r="B429" s="109"/>
      <c r="C429" s="108" t="s">
        <v>157</v>
      </c>
      <c r="D429" s="107"/>
      <c r="E429" s="194"/>
      <c r="F429" s="195"/>
      <c r="G429" s="105"/>
      <c r="H429" s="106"/>
      <c r="I429" s="105"/>
      <c r="J429" s="104"/>
      <c r="K429" s="103"/>
    </row>
    <row r="430" spans="1:11" ht="39.950000000000003" customHeight="1" thickBot="1">
      <c r="A430" s="84"/>
      <c r="B430" s="83"/>
      <c r="C430" s="82"/>
      <c r="D430" s="81"/>
      <c r="E430" s="199"/>
      <c r="F430" s="200"/>
      <c r="G430" s="79"/>
      <c r="H430" s="80"/>
      <c r="I430" s="79"/>
      <c r="J430" s="78"/>
      <c r="K430" s="77"/>
    </row>
    <row r="431" spans="1:11" ht="39.950000000000003" customHeight="1">
      <c r="A431" s="98" t="s">
        <v>520</v>
      </c>
      <c r="B431" s="97"/>
      <c r="C431" s="96" t="s">
        <v>519</v>
      </c>
      <c r="D431" s="95"/>
      <c r="E431" s="196"/>
      <c r="F431" s="197"/>
      <c r="G431" s="93"/>
      <c r="H431" s="94"/>
      <c r="I431" s="93"/>
      <c r="J431" s="92"/>
      <c r="K431" s="91"/>
    </row>
    <row r="432" spans="1:11" ht="39.950000000000003" customHeight="1">
      <c r="A432" s="118"/>
      <c r="B432" s="117"/>
      <c r="C432" s="116"/>
      <c r="D432" s="115"/>
      <c r="E432" s="192"/>
      <c r="F432" s="193"/>
      <c r="G432" s="113"/>
      <c r="H432" s="114"/>
      <c r="I432" s="113"/>
      <c r="J432" s="112"/>
      <c r="K432" s="111"/>
    </row>
    <row r="433" spans="1:11" ht="39.950000000000003" customHeight="1">
      <c r="A433" s="118"/>
      <c r="B433" s="117"/>
      <c r="C433" s="96" t="s">
        <v>377</v>
      </c>
      <c r="D433" s="95"/>
      <c r="E433" s="192" t="s">
        <v>518</v>
      </c>
      <c r="F433" s="193"/>
      <c r="G433" s="93">
        <v>2</v>
      </c>
      <c r="H433" s="94" t="s">
        <v>375</v>
      </c>
      <c r="I433" s="93"/>
      <c r="J433" s="92"/>
      <c r="K433" s="91"/>
    </row>
    <row r="434" spans="1:11" ht="39.950000000000003" customHeight="1">
      <c r="A434" s="118"/>
      <c r="B434" s="117"/>
      <c r="C434" s="116" t="s">
        <v>377</v>
      </c>
      <c r="D434" s="115"/>
      <c r="E434" s="192" t="s">
        <v>517</v>
      </c>
      <c r="F434" s="193"/>
      <c r="G434" s="113">
        <v>2</v>
      </c>
      <c r="H434" s="114" t="s">
        <v>243</v>
      </c>
      <c r="I434" s="113"/>
      <c r="J434" s="112"/>
      <c r="K434" s="111"/>
    </row>
    <row r="435" spans="1:11" ht="39.950000000000003" customHeight="1">
      <c r="A435" s="118"/>
      <c r="B435" s="117"/>
      <c r="C435" s="116" t="s">
        <v>510</v>
      </c>
      <c r="D435" s="115"/>
      <c r="E435" s="192" t="s">
        <v>509</v>
      </c>
      <c r="F435" s="193"/>
      <c r="G435" s="113">
        <v>3</v>
      </c>
      <c r="H435" s="114" t="s">
        <v>27</v>
      </c>
      <c r="I435" s="113"/>
      <c r="J435" s="112"/>
      <c r="K435" s="111"/>
    </row>
    <row r="436" spans="1:11" ht="39.950000000000003" customHeight="1">
      <c r="A436" s="118"/>
      <c r="B436" s="117"/>
      <c r="C436" s="116" t="s">
        <v>515</v>
      </c>
      <c r="D436" s="115"/>
      <c r="E436" s="192" t="s">
        <v>516</v>
      </c>
      <c r="F436" s="193" t="s">
        <v>516</v>
      </c>
      <c r="G436" s="113">
        <v>3</v>
      </c>
      <c r="H436" s="114" t="s">
        <v>505</v>
      </c>
      <c r="I436" s="113"/>
      <c r="J436" s="112"/>
      <c r="K436" s="111"/>
    </row>
    <row r="437" spans="1:11" ht="39.950000000000003" customHeight="1">
      <c r="A437" s="118"/>
      <c r="B437" s="117"/>
      <c r="C437" s="116" t="s">
        <v>515</v>
      </c>
      <c r="D437" s="115"/>
      <c r="E437" s="192" t="s">
        <v>514</v>
      </c>
      <c r="F437" s="193" t="s">
        <v>514</v>
      </c>
      <c r="G437" s="113">
        <v>3</v>
      </c>
      <c r="H437" s="114" t="s">
        <v>505</v>
      </c>
      <c r="I437" s="113"/>
      <c r="J437" s="112"/>
      <c r="K437" s="111"/>
    </row>
    <row r="438" spans="1:11" ht="39.950000000000003" customHeight="1">
      <c r="A438" s="118"/>
      <c r="B438" s="117"/>
      <c r="C438" s="116"/>
      <c r="D438" s="115"/>
      <c r="E438" s="192"/>
      <c r="F438" s="193"/>
      <c r="G438" s="113"/>
      <c r="H438" s="114"/>
      <c r="I438" s="113"/>
      <c r="J438" s="112"/>
      <c r="K438" s="111"/>
    </row>
    <row r="439" spans="1:11" ht="39.950000000000003" customHeight="1">
      <c r="A439" s="118"/>
      <c r="B439" s="117"/>
      <c r="C439" s="116" t="s">
        <v>157</v>
      </c>
      <c r="D439" s="115"/>
      <c r="E439" s="192"/>
      <c r="F439" s="193"/>
      <c r="G439" s="113"/>
      <c r="H439" s="114"/>
      <c r="I439" s="113"/>
      <c r="J439" s="112"/>
      <c r="K439" s="111"/>
    </row>
    <row r="440" spans="1:11" ht="39.950000000000003" customHeight="1">
      <c r="A440" s="118"/>
      <c r="B440" s="117"/>
      <c r="C440" s="116"/>
      <c r="D440" s="115"/>
      <c r="E440" s="192"/>
      <c r="F440" s="193"/>
      <c r="G440" s="113"/>
      <c r="H440" s="114"/>
      <c r="I440" s="113"/>
      <c r="J440" s="112"/>
      <c r="K440" s="111"/>
    </row>
    <row r="441" spans="1:11" ht="39.950000000000003" customHeight="1">
      <c r="A441" s="118"/>
      <c r="B441" s="117"/>
      <c r="C441" s="116"/>
      <c r="D441" s="115"/>
      <c r="E441" s="192"/>
      <c r="F441" s="193"/>
      <c r="G441" s="113"/>
      <c r="H441" s="114"/>
      <c r="I441" s="113"/>
      <c r="J441" s="112"/>
      <c r="K441" s="111"/>
    </row>
    <row r="442" spans="1:11" ht="39.950000000000003" customHeight="1">
      <c r="A442" s="118"/>
      <c r="B442" s="117"/>
      <c r="C442" s="116"/>
      <c r="D442" s="115"/>
      <c r="E442" s="192"/>
      <c r="F442" s="193"/>
      <c r="G442" s="113"/>
      <c r="H442" s="114"/>
      <c r="I442" s="113"/>
      <c r="J442" s="112"/>
      <c r="K442" s="111"/>
    </row>
    <row r="443" spans="1:11" ht="39.950000000000003" customHeight="1">
      <c r="A443" s="118"/>
      <c r="B443" s="117"/>
      <c r="C443" s="116"/>
      <c r="D443" s="115"/>
      <c r="E443" s="192"/>
      <c r="F443" s="193"/>
      <c r="G443" s="113"/>
      <c r="H443" s="114"/>
      <c r="I443" s="113"/>
      <c r="J443" s="112"/>
      <c r="K443" s="111"/>
    </row>
    <row r="444" spans="1:11" ht="39.950000000000003" customHeight="1">
      <c r="A444" s="118"/>
      <c r="B444" s="117"/>
      <c r="C444" s="116"/>
      <c r="D444" s="115"/>
      <c r="E444" s="192"/>
      <c r="F444" s="193"/>
      <c r="G444" s="113"/>
      <c r="H444" s="114"/>
      <c r="I444" s="113"/>
      <c r="J444" s="112"/>
      <c r="K444" s="111"/>
    </row>
    <row r="445" spans="1:11" ht="39.950000000000003" customHeight="1">
      <c r="A445" s="118"/>
      <c r="B445" s="117"/>
      <c r="C445" s="116"/>
      <c r="D445" s="115"/>
      <c r="E445" s="192"/>
      <c r="F445" s="193"/>
      <c r="G445" s="113"/>
      <c r="H445" s="114"/>
      <c r="I445" s="113"/>
      <c r="J445" s="112"/>
      <c r="K445" s="111"/>
    </row>
    <row r="446" spans="1:11" ht="39.950000000000003" customHeight="1">
      <c r="A446" s="118"/>
      <c r="B446" s="117"/>
      <c r="C446" s="116"/>
      <c r="D446" s="115"/>
      <c r="E446" s="192"/>
      <c r="F446" s="193"/>
      <c r="G446" s="113"/>
      <c r="H446" s="114"/>
      <c r="I446" s="113"/>
      <c r="J446" s="112"/>
      <c r="K446" s="111"/>
    </row>
    <row r="447" spans="1:11" ht="39.950000000000003" customHeight="1">
      <c r="A447" s="118"/>
      <c r="B447" s="117"/>
      <c r="C447" s="116"/>
      <c r="D447" s="115"/>
      <c r="E447" s="192"/>
      <c r="F447" s="193"/>
      <c r="G447" s="113"/>
      <c r="H447" s="114"/>
      <c r="I447" s="113"/>
      <c r="J447" s="112"/>
      <c r="K447" s="111"/>
    </row>
    <row r="448" spans="1:11" ht="39.950000000000003" customHeight="1">
      <c r="A448" s="118"/>
      <c r="B448" s="117"/>
      <c r="C448" s="116"/>
      <c r="D448" s="115"/>
      <c r="E448" s="192"/>
      <c r="F448" s="193"/>
      <c r="G448" s="113"/>
      <c r="H448" s="114"/>
      <c r="I448" s="113"/>
      <c r="J448" s="112"/>
      <c r="K448" s="111"/>
    </row>
    <row r="449" spans="1:11" ht="39.950000000000003" customHeight="1">
      <c r="A449" s="118"/>
      <c r="B449" s="117"/>
      <c r="C449" s="116"/>
      <c r="D449" s="115"/>
      <c r="E449" s="192"/>
      <c r="F449" s="193"/>
      <c r="G449" s="113"/>
      <c r="H449" s="114"/>
      <c r="I449" s="113"/>
      <c r="J449" s="112"/>
      <c r="K449" s="111"/>
    </row>
    <row r="450" spans="1:11" ht="39.950000000000003" customHeight="1">
      <c r="A450" s="118"/>
      <c r="B450" s="117"/>
      <c r="C450" s="116"/>
      <c r="D450" s="115"/>
      <c r="E450" s="192"/>
      <c r="F450" s="193"/>
      <c r="G450" s="113"/>
      <c r="H450" s="114"/>
      <c r="I450" s="113"/>
      <c r="J450" s="112"/>
      <c r="K450" s="111"/>
    </row>
    <row r="451" spans="1:11" ht="39.950000000000003" customHeight="1">
      <c r="A451" s="118"/>
      <c r="B451" s="117"/>
      <c r="C451" s="116"/>
      <c r="D451" s="115"/>
      <c r="E451" s="192"/>
      <c r="F451" s="193"/>
      <c r="G451" s="113"/>
      <c r="H451" s="114"/>
      <c r="I451" s="113"/>
      <c r="J451" s="112"/>
      <c r="K451" s="111"/>
    </row>
    <row r="452" spans="1:11" ht="39.950000000000003" customHeight="1">
      <c r="A452" s="118"/>
      <c r="B452" s="117"/>
      <c r="C452" s="116"/>
      <c r="D452" s="115"/>
      <c r="E452" s="192"/>
      <c r="F452" s="193"/>
      <c r="G452" s="113"/>
      <c r="H452" s="114"/>
      <c r="I452" s="113"/>
      <c r="J452" s="112"/>
      <c r="K452" s="111"/>
    </row>
    <row r="453" spans="1:11" ht="39.950000000000003" customHeight="1">
      <c r="A453" s="118"/>
      <c r="B453" s="117"/>
      <c r="C453" s="116"/>
      <c r="D453" s="115"/>
      <c r="E453" s="192"/>
      <c r="F453" s="193"/>
      <c r="G453" s="113"/>
      <c r="H453" s="114"/>
      <c r="I453" s="113"/>
      <c r="J453" s="112"/>
      <c r="K453" s="111"/>
    </row>
    <row r="454" spans="1:11" ht="39.950000000000003" customHeight="1">
      <c r="A454" s="118"/>
      <c r="B454" s="117"/>
      <c r="C454" s="116"/>
      <c r="D454" s="115"/>
      <c r="E454" s="192"/>
      <c r="F454" s="193"/>
      <c r="G454" s="113"/>
      <c r="H454" s="114"/>
      <c r="I454" s="113"/>
      <c r="J454" s="112"/>
      <c r="K454" s="111"/>
    </row>
    <row r="455" spans="1:11" ht="39.950000000000003" customHeight="1">
      <c r="A455" s="118"/>
      <c r="B455" s="117"/>
      <c r="C455" s="116"/>
      <c r="D455" s="115"/>
      <c r="E455" s="192"/>
      <c r="F455" s="193"/>
      <c r="G455" s="113"/>
      <c r="H455" s="114"/>
      <c r="I455" s="113"/>
      <c r="J455" s="112"/>
      <c r="K455" s="111"/>
    </row>
    <row r="456" spans="1:11" ht="39.950000000000003" customHeight="1">
      <c r="A456" s="118"/>
      <c r="B456" s="117"/>
      <c r="C456" s="116"/>
      <c r="D456" s="115"/>
      <c r="E456" s="192"/>
      <c r="F456" s="193"/>
      <c r="G456" s="113"/>
      <c r="H456" s="114"/>
      <c r="I456" s="113"/>
      <c r="J456" s="112"/>
      <c r="K456" s="111"/>
    </row>
    <row r="457" spans="1:11" ht="39.950000000000003" customHeight="1">
      <c r="A457" s="118"/>
      <c r="B457" s="117"/>
      <c r="C457" s="116"/>
      <c r="D457" s="115"/>
      <c r="E457" s="192"/>
      <c r="F457" s="193"/>
      <c r="G457" s="113"/>
      <c r="H457" s="114"/>
      <c r="I457" s="113"/>
      <c r="J457" s="112"/>
      <c r="K457" s="111"/>
    </row>
    <row r="458" spans="1:11" ht="39.950000000000003" customHeight="1">
      <c r="A458" s="118"/>
      <c r="B458" s="117"/>
      <c r="C458" s="116"/>
      <c r="D458" s="115"/>
      <c r="E458" s="192"/>
      <c r="F458" s="193"/>
      <c r="G458" s="113"/>
      <c r="H458" s="114"/>
      <c r="I458" s="113"/>
      <c r="J458" s="112"/>
      <c r="K458" s="111"/>
    </row>
    <row r="459" spans="1:11" ht="39.950000000000003" customHeight="1">
      <c r="A459" s="118"/>
      <c r="B459" s="117"/>
      <c r="C459" s="116"/>
      <c r="D459" s="115"/>
      <c r="E459" s="192"/>
      <c r="F459" s="193"/>
      <c r="G459" s="113"/>
      <c r="H459" s="114"/>
      <c r="I459" s="113"/>
      <c r="J459" s="112"/>
      <c r="K459" s="111"/>
    </row>
    <row r="460" spans="1:11" ht="39.950000000000003" customHeight="1">
      <c r="A460" s="118"/>
      <c r="B460" s="117"/>
      <c r="C460" s="116"/>
      <c r="D460" s="115"/>
      <c r="E460" s="192"/>
      <c r="F460" s="193"/>
      <c r="G460" s="113"/>
      <c r="H460" s="114"/>
      <c r="I460" s="113"/>
      <c r="J460" s="112"/>
      <c r="K460" s="111"/>
    </row>
    <row r="461" spans="1:11" ht="39.950000000000003" customHeight="1">
      <c r="A461" s="118"/>
      <c r="B461" s="117"/>
      <c r="C461" s="116"/>
      <c r="D461" s="115"/>
      <c r="E461" s="192"/>
      <c r="F461" s="193"/>
      <c r="G461" s="113"/>
      <c r="H461" s="114"/>
      <c r="I461" s="113"/>
      <c r="J461" s="112"/>
      <c r="K461" s="111"/>
    </row>
    <row r="462" spans="1:11" ht="39.950000000000003" customHeight="1">
      <c r="A462" s="110"/>
      <c r="B462" s="109"/>
      <c r="C462" s="108"/>
      <c r="D462" s="107"/>
      <c r="E462" s="194"/>
      <c r="F462" s="195"/>
      <c r="G462" s="105"/>
      <c r="H462" s="106"/>
      <c r="I462" s="105"/>
      <c r="J462" s="104"/>
      <c r="K462" s="103"/>
    </row>
    <row r="463" spans="1:11" ht="39.950000000000003" customHeight="1" thickBot="1">
      <c r="A463" s="84"/>
      <c r="B463" s="83"/>
      <c r="C463" s="82"/>
      <c r="D463" s="81"/>
      <c r="E463" s="199"/>
      <c r="F463" s="200"/>
      <c r="G463" s="79"/>
      <c r="H463" s="80"/>
      <c r="I463" s="79"/>
      <c r="J463" s="78"/>
      <c r="K463" s="77"/>
    </row>
    <row r="464" spans="1:11" ht="39.950000000000003" customHeight="1">
      <c r="A464" s="98" t="s">
        <v>513</v>
      </c>
      <c r="B464" s="97"/>
      <c r="C464" s="96" t="s">
        <v>512</v>
      </c>
      <c r="D464" s="95"/>
      <c r="E464" s="196"/>
      <c r="F464" s="197"/>
      <c r="G464" s="93"/>
      <c r="H464" s="94"/>
      <c r="I464" s="93"/>
      <c r="J464" s="92"/>
      <c r="K464" s="91"/>
    </row>
    <row r="465" spans="1:11" ht="39.950000000000003" customHeight="1">
      <c r="A465" s="118"/>
      <c r="B465" s="117"/>
      <c r="C465" s="116"/>
      <c r="D465" s="115"/>
      <c r="E465" s="192"/>
      <c r="F465" s="193"/>
      <c r="G465" s="113"/>
      <c r="H465" s="114"/>
      <c r="I465" s="113"/>
      <c r="J465" s="112"/>
      <c r="K465" s="111"/>
    </row>
    <row r="466" spans="1:11" ht="39.950000000000003" customHeight="1">
      <c r="A466" s="118"/>
      <c r="B466" s="117"/>
      <c r="C466" s="116" t="s">
        <v>377</v>
      </c>
      <c r="D466" s="115"/>
      <c r="E466" s="192" t="s">
        <v>511</v>
      </c>
      <c r="F466" s="193"/>
      <c r="G466" s="113">
        <v>39</v>
      </c>
      <c r="H466" s="114" t="s">
        <v>243</v>
      </c>
      <c r="I466" s="113"/>
      <c r="J466" s="112"/>
      <c r="K466" s="111"/>
    </row>
    <row r="467" spans="1:11" ht="39.950000000000003" customHeight="1">
      <c r="A467" s="118"/>
      <c r="B467" s="117"/>
      <c r="C467" s="116" t="s">
        <v>510</v>
      </c>
      <c r="D467" s="115"/>
      <c r="E467" s="192" t="s">
        <v>509</v>
      </c>
      <c r="F467" s="193"/>
      <c r="G467" s="113">
        <v>51</v>
      </c>
      <c r="H467" s="114" t="s">
        <v>27</v>
      </c>
      <c r="I467" s="113"/>
      <c r="J467" s="112"/>
      <c r="K467" s="111"/>
    </row>
    <row r="468" spans="1:11" ht="39.950000000000003" customHeight="1">
      <c r="A468" s="118"/>
      <c r="B468" s="117"/>
      <c r="C468" s="116" t="s">
        <v>508</v>
      </c>
      <c r="D468" s="115"/>
      <c r="E468" s="192" t="s">
        <v>507</v>
      </c>
      <c r="F468" s="193"/>
      <c r="G468" s="113">
        <v>27</v>
      </c>
      <c r="H468" s="114" t="s">
        <v>27</v>
      </c>
      <c r="I468" s="113"/>
      <c r="J468" s="112"/>
      <c r="K468" s="111"/>
    </row>
    <row r="469" spans="1:11" ht="39.950000000000003" customHeight="1">
      <c r="A469" s="118"/>
      <c r="B469" s="117"/>
      <c r="C469" s="116" t="s">
        <v>502</v>
      </c>
      <c r="D469" s="115"/>
      <c r="E469" s="192" t="s">
        <v>506</v>
      </c>
      <c r="F469" s="193" t="s">
        <v>506</v>
      </c>
      <c r="G469" s="113">
        <v>31</v>
      </c>
      <c r="H469" s="114" t="s">
        <v>505</v>
      </c>
      <c r="I469" s="113"/>
      <c r="J469" s="112"/>
      <c r="K469" s="111"/>
    </row>
    <row r="470" spans="1:11" ht="39.950000000000003" customHeight="1">
      <c r="A470" s="118"/>
      <c r="B470" s="117"/>
      <c r="C470" s="116" t="s">
        <v>504</v>
      </c>
      <c r="D470" s="115"/>
      <c r="E470" s="192" t="s">
        <v>503</v>
      </c>
      <c r="F470" s="193" t="s">
        <v>503</v>
      </c>
      <c r="G470" s="113">
        <v>6</v>
      </c>
      <c r="H470" s="114" t="s">
        <v>498</v>
      </c>
      <c r="I470" s="113"/>
      <c r="J470" s="112"/>
      <c r="K470" s="111"/>
    </row>
    <row r="471" spans="1:11" ht="39.950000000000003" customHeight="1">
      <c r="A471" s="118"/>
      <c r="B471" s="117"/>
      <c r="C471" s="116" t="s">
        <v>502</v>
      </c>
      <c r="D471" s="115"/>
      <c r="E471" s="192" t="s">
        <v>501</v>
      </c>
      <c r="F471" s="193" t="s">
        <v>501</v>
      </c>
      <c r="G471" s="113">
        <v>6</v>
      </c>
      <c r="H471" s="114" t="s">
        <v>498</v>
      </c>
      <c r="I471" s="113"/>
      <c r="J471" s="112"/>
      <c r="K471" s="111"/>
    </row>
    <row r="472" spans="1:11" ht="39.950000000000003" customHeight="1">
      <c r="A472" s="118"/>
      <c r="B472" s="117"/>
      <c r="C472" s="116" t="s">
        <v>500</v>
      </c>
      <c r="D472" s="115"/>
      <c r="E472" s="192" t="s">
        <v>499</v>
      </c>
      <c r="F472" s="193"/>
      <c r="G472" s="113">
        <v>1</v>
      </c>
      <c r="H472" s="114" t="s">
        <v>498</v>
      </c>
      <c r="I472" s="113"/>
      <c r="J472" s="112"/>
      <c r="K472" s="111"/>
    </row>
    <row r="473" spans="1:11" ht="39.950000000000003" customHeight="1">
      <c r="A473" s="118"/>
      <c r="B473" s="117"/>
      <c r="C473" s="116" t="s">
        <v>497</v>
      </c>
      <c r="D473" s="115"/>
      <c r="E473" s="192" t="s">
        <v>496</v>
      </c>
      <c r="F473" s="193"/>
      <c r="G473" s="113">
        <v>1</v>
      </c>
      <c r="H473" s="114" t="s">
        <v>454</v>
      </c>
      <c r="I473" s="113"/>
      <c r="J473" s="112"/>
      <c r="K473" s="111"/>
    </row>
    <row r="474" spans="1:11" ht="39.950000000000003" customHeight="1">
      <c r="A474" s="118"/>
      <c r="B474" s="117"/>
      <c r="C474" s="116"/>
      <c r="D474" s="115"/>
      <c r="E474" s="192"/>
      <c r="F474" s="193"/>
      <c r="G474" s="113"/>
      <c r="H474" s="114"/>
      <c r="I474" s="113"/>
      <c r="J474" s="112"/>
      <c r="K474" s="111"/>
    </row>
    <row r="475" spans="1:11" ht="39.950000000000003" customHeight="1">
      <c r="A475" s="118"/>
      <c r="B475" s="117"/>
      <c r="C475" s="116" t="s">
        <v>157</v>
      </c>
      <c r="D475" s="115"/>
      <c r="E475" s="192"/>
      <c r="F475" s="193"/>
      <c r="G475" s="113"/>
      <c r="H475" s="114"/>
      <c r="I475" s="113"/>
      <c r="J475" s="112"/>
      <c r="K475" s="111"/>
    </row>
    <row r="476" spans="1:11" ht="39.950000000000003" customHeight="1">
      <c r="A476" s="118"/>
      <c r="B476" s="117"/>
      <c r="C476" s="116"/>
      <c r="D476" s="115"/>
      <c r="E476" s="192"/>
      <c r="F476" s="193"/>
      <c r="G476" s="113"/>
      <c r="H476" s="114"/>
      <c r="I476" s="113"/>
      <c r="J476" s="112"/>
      <c r="K476" s="111"/>
    </row>
    <row r="477" spans="1:11" ht="39.950000000000003" customHeight="1">
      <c r="A477" s="118"/>
      <c r="B477" s="117"/>
      <c r="C477" s="116"/>
      <c r="D477" s="115"/>
      <c r="E477" s="192"/>
      <c r="F477" s="193"/>
      <c r="G477" s="113"/>
      <c r="H477" s="114"/>
      <c r="I477" s="113"/>
      <c r="J477" s="112"/>
      <c r="K477" s="111"/>
    </row>
    <row r="478" spans="1:11" ht="39.950000000000003" customHeight="1">
      <c r="A478" s="118"/>
      <c r="B478" s="117"/>
      <c r="C478" s="116"/>
      <c r="D478" s="115"/>
      <c r="E478" s="192"/>
      <c r="F478" s="193"/>
      <c r="G478" s="113"/>
      <c r="H478" s="114"/>
      <c r="I478" s="113"/>
      <c r="J478" s="112"/>
      <c r="K478" s="111"/>
    </row>
    <row r="479" spans="1:11" ht="39.950000000000003" customHeight="1">
      <c r="A479" s="118"/>
      <c r="B479" s="117"/>
      <c r="C479" s="116"/>
      <c r="D479" s="115"/>
      <c r="E479" s="192"/>
      <c r="F479" s="193"/>
      <c r="G479" s="113"/>
      <c r="H479" s="114"/>
      <c r="I479" s="113"/>
      <c r="J479" s="112"/>
      <c r="K479" s="111"/>
    </row>
    <row r="480" spans="1:11" ht="39.950000000000003" customHeight="1">
      <c r="A480" s="118"/>
      <c r="B480" s="117"/>
      <c r="C480" s="116"/>
      <c r="D480" s="115"/>
      <c r="E480" s="192"/>
      <c r="F480" s="193"/>
      <c r="G480" s="113"/>
      <c r="H480" s="114"/>
      <c r="I480" s="113"/>
      <c r="J480" s="112"/>
      <c r="K480" s="111"/>
    </row>
    <row r="481" spans="1:11" ht="39.950000000000003" customHeight="1">
      <c r="A481" s="118"/>
      <c r="B481" s="117"/>
      <c r="C481" s="116"/>
      <c r="D481" s="115"/>
      <c r="E481" s="192"/>
      <c r="F481" s="193"/>
      <c r="G481" s="113"/>
      <c r="H481" s="114"/>
      <c r="I481" s="113"/>
      <c r="J481" s="112"/>
      <c r="K481" s="111"/>
    </row>
    <row r="482" spans="1:11" ht="39.950000000000003" customHeight="1">
      <c r="A482" s="118"/>
      <c r="B482" s="117"/>
      <c r="C482" s="116"/>
      <c r="D482" s="115"/>
      <c r="E482" s="192"/>
      <c r="F482" s="193"/>
      <c r="G482" s="113"/>
      <c r="H482" s="114"/>
      <c r="I482" s="113"/>
      <c r="J482" s="112"/>
      <c r="K482" s="111"/>
    </row>
    <row r="483" spans="1:11" ht="39.950000000000003" customHeight="1">
      <c r="A483" s="118"/>
      <c r="B483" s="117"/>
      <c r="C483" s="116"/>
      <c r="D483" s="115"/>
      <c r="E483" s="192"/>
      <c r="F483" s="193"/>
      <c r="G483" s="113"/>
      <c r="H483" s="114"/>
      <c r="I483" s="113"/>
      <c r="J483" s="112"/>
      <c r="K483" s="111"/>
    </row>
    <row r="484" spans="1:11" ht="39.950000000000003" customHeight="1">
      <c r="A484" s="118"/>
      <c r="B484" s="117"/>
      <c r="C484" s="116"/>
      <c r="D484" s="115"/>
      <c r="E484" s="192"/>
      <c r="F484" s="193"/>
      <c r="G484" s="113"/>
      <c r="H484" s="114"/>
      <c r="I484" s="113"/>
      <c r="J484" s="112"/>
      <c r="K484" s="111"/>
    </row>
    <row r="485" spans="1:11" ht="39.950000000000003" customHeight="1">
      <c r="A485" s="118"/>
      <c r="B485" s="117"/>
      <c r="C485" s="116"/>
      <c r="D485" s="115"/>
      <c r="E485" s="192"/>
      <c r="F485" s="193"/>
      <c r="G485" s="113"/>
      <c r="H485" s="114"/>
      <c r="I485" s="113"/>
      <c r="J485" s="112"/>
      <c r="K485" s="111"/>
    </row>
    <row r="486" spans="1:11" ht="39.950000000000003" customHeight="1">
      <c r="A486" s="118"/>
      <c r="B486" s="117"/>
      <c r="C486" s="116"/>
      <c r="D486" s="115"/>
      <c r="E486" s="192"/>
      <c r="F486" s="193"/>
      <c r="G486" s="113"/>
      <c r="H486" s="114"/>
      <c r="I486" s="113"/>
      <c r="J486" s="112"/>
      <c r="K486" s="111"/>
    </row>
    <row r="487" spans="1:11" ht="39.950000000000003" customHeight="1">
      <c r="A487" s="118"/>
      <c r="B487" s="117"/>
      <c r="C487" s="116"/>
      <c r="D487" s="115"/>
      <c r="E487" s="192"/>
      <c r="F487" s="193"/>
      <c r="G487" s="113"/>
      <c r="H487" s="114"/>
      <c r="I487" s="113"/>
      <c r="J487" s="112"/>
      <c r="K487" s="111"/>
    </row>
    <row r="488" spans="1:11" ht="39.950000000000003" customHeight="1">
      <c r="A488" s="118"/>
      <c r="B488" s="117"/>
      <c r="C488" s="116"/>
      <c r="D488" s="115"/>
      <c r="E488" s="192"/>
      <c r="F488" s="193"/>
      <c r="G488" s="113"/>
      <c r="H488" s="114"/>
      <c r="I488" s="113"/>
      <c r="J488" s="112"/>
      <c r="K488" s="111"/>
    </row>
    <row r="489" spans="1:11" ht="39.950000000000003" customHeight="1">
      <c r="A489" s="118"/>
      <c r="B489" s="117"/>
      <c r="C489" s="116"/>
      <c r="D489" s="115"/>
      <c r="E489" s="192"/>
      <c r="F489" s="193"/>
      <c r="G489" s="113"/>
      <c r="H489" s="114"/>
      <c r="I489" s="113"/>
      <c r="J489" s="112"/>
      <c r="K489" s="111"/>
    </row>
    <row r="490" spans="1:11" ht="39.950000000000003" customHeight="1">
      <c r="A490" s="118"/>
      <c r="B490" s="117"/>
      <c r="C490" s="116"/>
      <c r="D490" s="115"/>
      <c r="E490" s="192"/>
      <c r="F490" s="193"/>
      <c r="G490" s="113"/>
      <c r="H490" s="114"/>
      <c r="I490" s="113"/>
      <c r="J490" s="112"/>
      <c r="K490" s="111"/>
    </row>
    <row r="491" spans="1:11" ht="39.950000000000003" customHeight="1">
      <c r="A491" s="118"/>
      <c r="B491" s="117"/>
      <c r="C491" s="116"/>
      <c r="D491" s="115"/>
      <c r="E491" s="192"/>
      <c r="F491" s="193"/>
      <c r="G491" s="113"/>
      <c r="H491" s="114"/>
      <c r="I491" s="113"/>
      <c r="J491" s="112"/>
      <c r="K491" s="111"/>
    </row>
    <row r="492" spans="1:11" ht="39.950000000000003" customHeight="1">
      <c r="A492" s="118"/>
      <c r="B492" s="117"/>
      <c r="C492" s="116"/>
      <c r="D492" s="115"/>
      <c r="E492" s="192"/>
      <c r="F492" s="193"/>
      <c r="G492" s="113"/>
      <c r="H492" s="114"/>
      <c r="I492" s="113"/>
      <c r="J492" s="112"/>
      <c r="K492" s="111"/>
    </row>
    <row r="493" spans="1:11" ht="39.950000000000003" customHeight="1">
      <c r="A493" s="118"/>
      <c r="B493" s="117"/>
      <c r="C493" s="116"/>
      <c r="D493" s="115"/>
      <c r="E493" s="192"/>
      <c r="F493" s="193"/>
      <c r="G493" s="113"/>
      <c r="H493" s="114"/>
      <c r="I493" s="113"/>
      <c r="J493" s="112"/>
      <c r="K493" s="111"/>
    </row>
    <row r="494" spans="1:11" ht="39.950000000000003" customHeight="1">
      <c r="A494" s="118"/>
      <c r="B494" s="117"/>
      <c r="C494" s="116"/>
      <c r="D494" s="115"/>
      <c r="E494" s="192"/>
      <c r="F494" s="193"/>
      <c r="G494" s="113"/>
      <c r="H494" s="114"/>
      <c r="I494" s="113"/>
      <c r="J494" s="112"/>
      <c r="K494" s="111"/>
    </row>
    <row r="495" spans="1:11" ht="39.950000000000003" customHeight="1">
      <c r="A495" s="110"/>
      <c r="B495" s="109"/>
      <c r="C495" s="108"/>
      <c r="D495" s="107"/>
      <c r="E495" s="194"/>
      <c r="F495" s="195"/>
      <c r="G495" s="105"/>
      <c r="H495" s="106"/>
      <c r="I495" s="105"/>
      <c r="J495" s="104"/>
      <c r="K495" s="103"/>
    </row>
    <row r="496" spans="1:11" ht="39.950000000000003" customHeight="1" thickBot="1">
      <c r="A496" s="84"/>
      <c r="B496" s="83"/>
      <c r="C496" s="82"/>
      <c r="D496" s="81"/>
      <c r="E496" s="199"/>
      <c r="F496" s="200"/>
      <c r="G496" s="79"/>
      <c r="H496" s="80"/>
      <c r="I496" s="79"/>
      <c r="J496" s="78"/>
      <c r="K496" s="77"/>
    </row>
    <row r="497" spans="1:11" ht="39.950000000000003" customHeight="1">
      <c r="A497" s="98" t="s">
        <v>495</v>
      </c>
      <c r="B497" s="97"/>
      <c r="C497" s="96" t="s">
        <v>494</v>
      </c>
      <c r="D497" s="95"/>
      <c r="E497" s="196"/>
      <c r="F497" s="197"/>
      <c r="G497" s="93"/>
      <c r="H497" s="94"/>
      <c r="I497" s="93"/>
      <c r="J497" s="92"/>
      <c r="K497" s="91"/>
    </row>
    <row r="498" spans="1:11" ht="39.950000000000003" customHeight="1">
      <c r="A498" s="118"/>
      <c r="B498" s="117"/>
      <c r="C498" s="116"/>
      <c r="D498" s="115"/>
      <c r="E498" s="192"/>
      <c r="F498" s="193"/>
      <c r="G498" s="113"/>
      <c r="H498" s="114"/>
      <c r="I498" s="113"/>
      <c r="J498" s="112"/>
      <c r="K498" s="111"/>
    </row>
    <row r="499" spans="1:11" ht="39.950000000000003" customHeight="1">
      <c r="A499" s="118"/>
      <c r="B499" s="117"/>
      <c r="C499" s="116" t="s">
        <v>451</v>
      </c>
      <c r="D499" s="115"/>
      <c r="E499" s="192" t="s">
        <v>446</v>
      </c>
      <c r="F499" s="193" t="s">
        <v>443</v>
      </c>
      <c r="G499" s="113">
        <v>51</v>
      </c>
      <c r="H499" s="114" t="s">
        <v>243</v>
      </c>
      <c r="I499" s="113"/>
      <c r="J499" s="112"/>
      <c r="K499" s="111"/>
    </row>
    <row r="500" spans="1:11" ht="39.950000000000003" customHeight="1">
      <c r="A500" s="118"/>
      <c r="B500" s="117"/>
      <c r="C500" s="116" t="s">
        <v>493</v>
      </c>
      <c r="D500" s="115"/>
      <c r="E500" s="192" t="s">
        <v>492</v>
      </c>
      <c r="F500" s="193" t="s">
        <v>492</v>
      </c>
      <c r="G500" s="113">
        <v>5</v>
      </c>
      <c r="H500" s="114" t="s">
        <v>375</v>
      </c>
      <c r="I500" s="113"/>
      <c r="J500" s="112"/>
      <c r="K500" s="111"/>
    </row>
    <row r="501" spans="1:11" ht="39.950000000000003" customHeight="1">
      <c r="A501" s="118"/>
      <c r="B501" s="117"/>
      <c r="C501" s="116" t="s">
        <v>451</v>
      </c>
      <c r="D501" s="115"/>
      <c r="E501" s="192" t="s">
        <v>492</v>
      </c>
      <c r="F501" s="193" t="s">
        <v>492</v>
      </c>
      <c r="G501" s="113">
        <v>13</v>
      </c>
      <c r="H501" s="114" t="s">
        <v>375</v>
      </c>
      <c r="I501" s="113"/>
      <c r="J501" s="112"/>
      <c r="K501" s="111"/>
    </row>
    <row r="502" spans="1:11" ht="39.950000000000003" customHeight="1">
      <c r="A502" s="118"/>
      <c r="B502" s="117"/>
      <c r="C502" s="116" t="s">
        <v>387</v>
      </c>
      <c r="D502" s="115"/>
      <c r="E502" s="192" t="s">
        <v>492</v>
      </c>
      <c r="F502" s="193" t="s">
        <v>492</v>
      </c>
      <c r="G502" s="113">
        <v>132</v>
      </c>
      <c r="H502" s="114" t="s">
        <v>375</v>
      </c>
      <c r="I502" s="113"/>
      <c r="J502" s="112"/>
      <c r="K502" s="111"/>
    </row>
    <row r="503" spans="1:11" ht="39.950000000000003" customHeight="1">
      <c r="A503" s="118"/>
      <c r="B503" s="117"/>
      <c r="C503" s="116" t="s">
        <v>490</v>
      </c>
      <c r="D503" s="115"/>
      <c r="E503" s="192" t="s">
        <v>491</v>
      </c>
      <c r="F503" s="193"/>
      <c r="G503" s="113">
        <v>3</v>
      </c>
      <c r="H503" s="114" t="s">
        <v>50</v>
      </c>
      <c r="I503" s="113"/>
      <c r="J503" s="112"/>
      <c r="K503" s="111"/>
    </row>
    <row r="504" spans="1:11" ht="39.950000000000003" customHeight="1">
      <c r="A504" s="118"/>
      <c r="B504" s="117"/>
      <c r="C504" s="116" t="s">
        <v>490</v>
      </c>
      <c r="D504" s="115"/>
      <c r="E504" s="192" t="s">
        <v>489</v>
      </c>
      <c r="F504" s="193"/>
      <c r="G504" s="113">
        <v>1</v>
      </c>
      <c r="H504" s="114" t="s">
        <v>50</v>
      </c>
      <c r="I504" s="113"/>
      <c r="J504" s="112"/>
      <c r="K504" s="111"/>
    </row>
    <row r="505" spans="1:11" ht="39.950000000000003" customHeight="1">
      <c r="A505" s="118"/>
      <c r="B505" s="117"/>
      <c r="C505" s="116" t="s">
        <v>420</v>
      </c>
      <c r="D505" s="115"/>
      <c r="E505" s="192" t="s">
        <v>488</v>
      </c>
      <c r="F505" s="193"/>
      <c r="G505" s="113">
        <v>2</v>
      </c>
      <c r="H505" s="114" t="s">
        <v>26</v>
      </c>
      <c r="I505" s="113"/>
      <c r="J505" s="112"/>
      <c r="K505" s="111"/>
    </row>
    <row r="506" spans="1:11" ht="39.950000000000003" customHeight="1">
      <c r="A506" s="118"/>
      <c r="B506" s="117"/>
      <c r="C506" s="116" t="s">
        <v>420</v>
      </c>
      <c r="D506" s="115"/>
      <c r="E506" s="192" t="s">
        <v>487</v>
      </c>
      <c r="F506" s="193"/>
      <c r="G506" s="113">
        <v>7</v>
      </c>
      <c r="H506" s="114" t="s">
        <v>26</v>
      </c>
      <c r="I506" s="113"/>
      <c r="J506" s="112"/>
      <c r="K506" s="111"/>
    </row>
    <row r="507" spans="1:11" ht="39.950000000000003" customHeight="1">
      <c r="A507" s="118"/>
      <c r="B507" s="117"/>
      <c r="C507" s="116" t="s">
        <v>420</v>
      </c>
      <c r="D507" s="115"/>
      <c r="E507" s="192" t="s">
        <v>486</v>
      </c>
      <c r="F507" s="193"/>
      <c r="G507" s="113">
        <v>126</v>
      </c>
      <c r="H507" s="114" t="s">
        <v>26</v>
      </c>
      <c r="I507" s="113"/>
      <c r="J507" s="112"/>
      <c r="K507" s="111"/>
    </row>
    <row r="508" spans="1:11" ht="39.950000000000003" customHeight="1">
      <c r="A508" s="118"/>
      <c r="B508" s="117"/>
      <c r="C508" s="116" t="s">
        <v>485</v>
      </c>
      <c r="D508" s="115"/>
      <c r="E508" s="192" t="s">
        <v>484</v>
      </c>
      <c r="F508" s="193" t="s">
        <v>484</v>
      </c>
      <c r="G508" s="113">
        <v>1</v>
      </c>
      <c r="H508" s="114" t="s">
        <v>483</v>
      </c>
      <c r="I508" s="113"/>
      <c r="J508" s="112"/>
      <c r="K508" s="111"/>
    </row>
    <row r="509" spans="1:11" ht="39.950000000000003" customHeight="1">
      <c r="A509" s="118"/>
      <c r="B509" s="117"/>
      <c r="C509" s="116" t="s">
        <v>482</v>
      </c>
      <c r="D509" s="115"/>
      <c r="E509" s="192" t="s">
        <v>481</v>
      </c>
      <c r="F509" s="193"/>
      <c r="G509" s="113">
        <v>1</v>
      </c>
      <c r="H509" s="114" t="s">
        <v>480</v>
      </c>
      <c r="I509" s="113"/>
      <c r="J509" s="112"/>
      <c r="K509" s="111"/>
    </row>
    <row r="510" spans="1:11" ht="39.950000000000003" customHeight="1">
      <c r="A510" s="118"/>
      <c r="B510" s="117"/>
      <c r="C510" s="116" t="s">
        <v>479</v>
      </c>
      <c r="D510" s="115"/>
      <c r="E510" s="192" t="s">
        <v>478</v>
      </c>
      <c r="F510" s="193" t="s">
        <v>477</v>
      </c>
      <c r="G510" s="113">
        <v>1</v>
      </c>
      <c r="H510" s="114" t="s">
        <v>413</v>
      </c>
      <c r="I510" s="113"/>
      <c r="J510" s="112"/>
      <c r="K510" s="111"/>
    </row>
    <row r="511" spans="1:11" ht="39.950000000000003" customHeight="1">
      <c r="A511" s="118"/>
      <c r="B511" s="117"/>
      <c r="C511" s="116" t="s">
        <v>474</v>
      </c>
      <c r="D511" s="115"/>
      <c r="E511" s="192" t="s">
        <v>476</v>
      </c>
      <c r="F511" s="193"/>
      <c r="G511" s="113">
        <v>1</v>
      </c>
      <c r="H511" s="114" t="s">
        <v>50</v>
      </c>
      <c r="I511" s="113"/>
      <c r="J511" s="112"/>
      <c r="K511" s="111"/>
    </row>
    <row r="512" spans="1:11" ht="39.950000000000003" customHeight="1">
      <c r="A512" s="118"/>
      <c r="B512" s="117"/>
      <c r="C512" s="116" t="s">
        <v>474</v>
      </c>
      <c r="D512" s="115"/>
      <c r="E512" s="192" t="s">
        <v>475</v>
      </c>
      <c r="F512" s="193"/>
      <c r="G512" s="113">
        <v>1</v>
      </c>
      <c r="H512" s="114" t="s">
        <v>50</v>
      </c>
      <c r="I512" s="113"/>
      <c r="J512" s="112"/>
      <c r="K512" s="111"/>
    </row>
    <row r="513" spans="1:11" ht="39.950000000000003" customHeight="1">
      <c r="A513" s="118"/>
      <c r="B513" s="117"/>
      <c r="C513" s="116" t="s">
        <v>474</v>
      </c>
      <c r="D513" s="115"/>
      <c r="E513" s="192" t="s">
        <v>473</v>
      </c>
      <c r="F513" s="193"/>
      <c r="G513" s="113">
        <v>1</v>
      </c>
      <c r="H513" s="114" t="s">
        <v>50</v>
      </c>
      <c r="I513" s="113"/>
      <c r="J513" s="112"/>
      <c r="K513" s="111"/>
    </row>
    <row r="514" spans="1:11" ht="39.950000000000003" customHeight="1">
      <c r="A514" s="118"/>
      <c r="B514" s="117"/>
      <c r="C514" s="116" t="s">
        <v>472</v>
      </c>
      <c r="D514" s="115"/>
      <c r="E514" s="192" t="s">
        <v>471</v>
      </c>
      <c r="F514" s="193"/>
      <c r="G514" s="113">
        <v>4</v>
      </c>
      <c r="H514" s="114" t="s">
        <v>470</v>
      </c>
      <c r="I514" s="113"/>
      <c r="J514" s="112"/>
      <c r="K514" s="111"/>
    </row>
    <row r="515" spans="1:11" ht="39.950000000000003" customHeight="1">
      <c r="A515" s="118"/>
      <c r="B515" s="117"/>
      <c r="C515" s="116" t="s">
        <v>410</v>
      </c>
      <c r="D515" s="115"/>
      <c r="E515" s="192" t="s">
        <v>409</v>
      </c>
      <c r="F515" s="193"/>
      <c r="G515" s="113">
        <v>13</v>
      </c>
      <c r="H515" s="114" t="s">
        <v>27</v>
      </c>
      <c r="I515" s="113"/>
      <c r="J515" s="112"/>
      <c r="K515" s="111"/>
    </row>
    <row r="516" spans="1:11" ht="39.950000000000003" customHeight="1">
      <c r="A516" s="118"/>
      <c r="B516" s="117"/>
      <c r="C516" s="116" t="s">
        <v>408</v>
      </c>
      <c r="D516" s="115"/>
      <c r="E516" s="192" t="s">
        <v>469</v>
      </c>
      <c r="F516" s="193"/>
      <c r="G516" s="113">
        <v>97</v>
      </c>
      <c r="H516" s="114" t="s">
        <v>26</v>
      </c>
      <c r="I516" s="113"/>
      <c r="J516" s="112"/>
      <c r="K516" s="111"/>
    </row>
    <row r="517" spans="1:11" ht="39.950000000000003" customHeight="1">
      <c r="A517" s="118"/>
      <c r="B517" s="117"/>
      <c r="C517" s="116" t="s">
        <v>468</v>
      </c>
      <c r="D517" s="115"/>
      <c r="E517" s="192" t="s">
        <v>467</v>
      </c>
      <c r="F517" s="193"/>
      <c r="G517" s="113">
        <v>192</v>
      </c>
      <c r="H517" s="114" t="s">
        <v>375</v>
      </c>
      <c r="I517" s="113"/>
      <c r="J517" s="112"/>
      <c r="K517" s="111"/>
    </row>
    <row r="518" spans="1:11" ht="39.950000000000003" customHeight="1">
      <c r="A518" s="118"/>
      <c r="B518" s="117"/>
      <c r="C518" s="116" t="s">
        <v>466</v>
      </c>
      <c r="D518" s="115"/>
      <c r="E518" s="192" t="s">
        <v>465</v>
      </c>
      <c r="F518" s="193"/>
      <c r="G518" s="113">
        <v>78</v>
      </c>
      <c r="H518" s="114" t="s">
        <v>464</v>
      </c>
      <c r="I518" s="113"/>
      <c r="J518" s="112"/>
      <c r="K518" s="111"/>
    </row>
    <row r="519" spans="1:11" ht="39.950000000000003" customHeight="1">
      <c r="A519" s="118"/>
      <c r="B519" s="117"/>
      <c r="C519" s="116" t="s">
        <v>463</v>
      </c>
      <c r="D519" s="115"/>
      <c r="E519" s="192" t="s">
        <v>462</v>
      </c>
      <c r="F519" s="193"/>
      <c r="G519" s="113">
        <v>78</v>
      </c>
      <c r="H519" s="114" t="s">
        <v>166</v>
      </c>
      <c r="I519" s="113"/>
      <c r="J519" s="112"/>
      <c r="K519" s="111"/>
    </row>
    <row r="520" spans="1:11" ht="39.950000000000003" customHeight="1">
      <c r="A520" s="118"/>
      <c r="B520" s="117"/>
      <c r="C520" s="116" t="s">
        <v>461</v>
      </c>
      <c r="D520" s="115"/>
      <c r="E520" s="192" t="s">
        <v>460</v>
      </c>
      <c r="F520" s="193"/>
      <c r="G520" s="113">
        <v>8</v>
      </c>
      <c r="H520" s="114" t="s">
        <v>158</v>
      </c>
      <c r="I520" s="113"/>
      <c r="J520" s="112"/>
      <c r="K520" s="111"/>
    </row>
    <row r="521" spans="1:11" ht="39.950000000000003" customHeight="1">
      <c r="A521" s="118"/>
      <c r="B521" s="117"/>
      <c r="C521" s="116" t="s">
        <v>459</v>
      </c>
      <c r="D521" s="115"/>
      <c r="E521" s="192" t="s">
        <v>391</v>
      </c>
      <c r="F521" s="193"/>
      <c r="G521" s="113">
        <v>70</v>
      </c>
      <c r="H521" s="114" t="s">
        <v>158</v>
      </c>
      <c r="I521" s="113"/>
      <c r="J521" s="112"/>
      <c r="K521" s="111"/>
    </row>
    <row r="522" spans="1:11" ht="39.950000000000003" customHeight="1">
      <c r="A522" s="118"/>
      <c r="B522" s="117"/>
      <c r="C522" s="116" t="s">
        <v>458</v>
      </c>
      <c r="D522" s="115"/>
      <c r="E522" s="192"/>
      <c r="F522" s="193"/>
      <c r="G522" s="113">
        <v>70</v>
      </c>
      <c r="H522" s="114" t="s">
        <v>158</v>
      </c>
      <c r="I522" s="113"/>
      <c r="J522" s="112"/>
      <c r="K522" s="111"/>
    </row>
    <row r="523" spans="1:11" ht="39.950000000000003" customHeight="1">
      <c r="A523" s="118"/>
      <c r="B523" s="117"/>
      <c r="C523" s="116" t="s">
        <v>457</v>
      </c>
      <c r="D523" s="115"/>
      <c r="E523" s="192" t="s">
        <v>456</v>
      </c>
      <c r="F523" s="193"/>
      <c r="G523" s="113">
        <v>1</v>
      </c>
      <c r="H523" s="114" t="s">
        <v>454</v>
      </c>
      <c r="I523" s="113"/>
      <c r="J523" s="112"/>
      <c r="K523" s="111"/>
    </row>
    <row r="524" spans="1:11" ht="39.950000000000003" customHeight="1">
      <c r="A524" s="118"/>
      <c r="B524" s="117"/>
      <c r="C524" s="116" t="s">
        <v>455</v>
      </c>
      <c r="D524" s="115"/>
      <c r="E524" s="192"/>
      <c r="F524" s="193"/>
      <c r="G524" s="113">
        <v>1</v>
      </c>
      <c r="H524" s="114" t="s">
        <v>454</v>
      </c>
      <c r="I524" s="113"/>
      <c r="J524" s="112"/>
      <c r="K524" s="111"/>
    </row>
    <row r="525" spans="1:11" ht="39.950000000000003" customHeight="1">
      <c r="A525" s="118"/>
      <c r="B525" s="117"/>
      <c r="C525" s="116"/>
      <c r="D525" s="115"/>
      <c r="E525" s="192"/>
      <c r="F525" s="193"/>
      <c r="G525" s="113"/>
      <c r="H525" s="114"/>
      <c r="I525" s="113"/>
      <c r="J525" s="112"/>
      <c r="K525" s="111"/>
    </row>
    <row r="526" spans="1:11" ht="39.950000000000003" customHeight="1">
      <c r="A526" s="118"/>
      <c r="B526" s="117"/>
      <c r="C526" s="116" t="s">
        <v>157</v>
      </c>
      <c r="D526" s="115"/>
      <c r="E526" s="192"/>
      <c r="F526" s="193"/>
      <c r="G526" s="113"/>
      <c r="H526" s="114"/>
      <c r="I526" s="113"/>
      <c r="J526" s="112"/>
      <c r="K526" s="111"/>
    </row>
    <row r="527" spans="1:11" ht="39.950000000000003" customHeight="1">
      <c r="A527" s="118"/>
      <c r="B527" s="117"/>
      <c r="C527" s="116"/>
      <c r="D527" s="115"/>
      <c r="E527" s="192"/>
      <c r="F527" s="193"/>
      <c r="G527" s="113"/>
      <c r="H527" s="114"/>
      <c r="I527" s="113"/>
      <c r="J527" s="112"/>
      <c r="K527" s="111"/>
    </row>
    <row r="528" spans="1:11" ht="39.950000000000003" customHeight="1">
      <c r="A528" s="110"/>
      <c r="B528" s="109"/>
      <c r="C528" s="108"/>
      <c r="D528" s="107"/>
      <c r="E528" s="194"/>
      <c r="F528" s="195"/>
      <c r="G528" s="105"/>
      <c r="H528" s="106"/>
      <c r="I528" s="105"/>
      <c r="J528" s="104"/>
      <c r="K528" s="103"/>
    </row>
    <row r="529" spans="1:11" ht="39.950000000000003" customHeight="1" thickBot="1">
      <c r="A529" s="84"/>
      <c r="B529" s="83"/>
      <c r="C529" s="82"/>
      <c r="D529" s="81"/>
      <c r="E529" s="199"/>
      <c r="F529" s="200"/>
      <c r="G529" s="79"/>
      <c r="H529" s="80"/>
      <c r="I529" s="79"/>
      <c r="J529" s="78"/>
      <c r="K529" s="77"/>
    </row>
    <row r="530" spans="1:11" ht="39.950000000000003" customHeight="1">
      <c r="A530" s="98" t="s">
        <v>453</v>
      </c>
      <c r="B530" s="97"/>
      <c r="C530" s="96" t="s">
        <v>452</v>
      </c>
      <c r="D530" s="95"/>
      <c r="E530" s="196"/>
      <c r="F530" s="197"/>
      <c r="G530" s="93"/>
      <c r="H530" s="94"/>
      <c r="I530" s="93"/>
      <c r="J530" s="92"/>
      <c r="K530" s="91"/>
    </row>
    <row r="531" spans="1:11" ht="39.950000000000003" customHeight="1">
      <c r="A531" s="118"/>
      <c r="B531" s="117"/>
      <c r="C531" s="116"/>
      <c r="D531" s="115"/>
      <c r="E531" s="192"/>
      <c r="F531" s="193"/>
      <c r="G531" s="113"/>
      <c r="H531" s="114"/>
      <c r="I531" s="113"/>
      <c r="J531" s="112"/>
      <c r="K531" s="111"/>
    </row>
    <row r="532" spans="1:11" ht="39.950000000000003" customHeight="1">
      <c r="A532" s="118"/>
      <c r="B532" s="117"/>
      <c r="C532" s="116" t="s">
        <v>451</v>
      </c>
      <c r="D532" s="115"/>
      <c r="E532" s="192" t="s">
        <v>449</v>
      </c>
      <c r="F532" s="193" t="s">
        <v>443</v>
      </c>
      <c r="G532" s="113">
        <v>14</v>
      </c>
      <c r="H532" s="114" t="s">
        <v>243</v>
      </c>
      <c r="I532" s="113"/>
      <c r="J532" s="112"/>
      <c r="K532" s="111"/>
    </row>
    <row r="533" spans="1:11" ht="39.950000000000003" customHeight="1">
      <c r="A533" s="118"/>
      <c r="B533" s="117"/>
      <c r="C533" s="116" t="s">
        <v>451</v>
      </c>
      <c r="D533" s="115"/>
      <c r="E533" s="192" t="s">
        <v>448</v>
      </c>
      <c r="F533" s="193" t="s">
        <v>443</v>
      </c>
      <c r="G533" s="113">
        <v>12</v>
      </c>
      <c r="H533" s="114" t="s">
        <v>243</v>
      </c>
      <c r="I533" s="113"/>
      <c r="J533" s="112"/>
      <c r="K533" s="111"/>
    </row>
    <row r="534" spans="1:11" ht="39.950000000000003" customHeight="1">
      <c r="A534" s="118"/>
      <c r="B534" s="117"/>
      <c r="C534" s="116" t="s">
        <v>451</v>
      </c>
      <c r="D534" s="115"/>
      <c r="E534" s="192" t="s">
        <v>447</v>
      </c>
      <c r="F534" s="193" t="s">
        <v>443</v>
      </c>
      <c r="G534" s="113">
        <v>20</v>
      </c>
      <c r="H534" s="114" t="s">
        <v>243</v>
      </c>
      <c r="I534" s="113"/>
      <c r="J534" s="112"/>
      <c r="K534" s="111"/>
    </row>
    <row r="535" spans="1:11" ht="39.950000000000003" customHeight="1">
      <c r="A535" s="118"/>
      <c r="B535" s="117"/>
      <c r="C535" s="116" t="s">
        <v>451</v>
      </c>
      <c r="D535" s="115"/>
      <c r="E535" s="192" t="s">
        <v>446</v>
      </c>
      <c r="F535" s="193" t="s">
        <v>443</v>
      </c>
      <c r="G535" s="113">
        <v>14</v>
      </c>
      <c r="H535" s="114" t="s">
        <v>243</v>
      </c>
      <c r="I535" s="113"/>
      <c r="J535" s="112"/>
      <c r="K535" s="111"/>
    </row>
    <row r="536" spans="1:11" ht="39.950000000000003" customHeight="1">
      <c r="A536" s="118"/>
      <c r="B536" s="117"/>
      <c r="C536" s="116" t="s">
        <v>451</v>
      </c>
      <c r="D536" s="115"/>
      <c r="E536" s="192" t="s">
        <v>450</v>
      </c>
      <c r="F536" s="193" t="s">
        <v>443</v>
      </c>
      <c r="G536" s="113">
        <v>6</v>
      </c>
      <c r="H536" s="114" t="s">
        <v>243</v>
      </c>
      <c r="I536" s="113"/>
      <c r="J536" s="112"/>
      <c r="K536" s="111"/>
    </row>
    <row r="537" spans="1:11" ht="39.950000000000003" customHeight="1">
      <c r="A537" s="118"/>
      <c r="B537" s="117"/>
      <c r="C537" s="116" t="s">
        <v>445</v>
      </c>
      <c r="D537" s="115"/>
      <c r="E537" s="192" t="s">
        <v>449</v>
      </c>
      <c r="F537" s="193" t="s">
        <v>443</v>
      </c>
      <c r="G537" s="113">
        <v>134</v>
      </c>
      <c r="H537" s="114" t="s">
        <v>243</v>
      </c>
      <c r="I537" s="113"/>
      <c r="J537" s="112"/>
      <c r="K537" s="111"/>
    </row>
    <row r="538" spans="1:11" ht="39.950000000000003" customHeight="1">
      <c r="A538" s="118"/>
      <c r="B538" s="117"/>
      <c r="C538" s="116" t="s">
        <v>445</v>
      </c>
      <c r="D538" s="115"/>
      <c r="E538" s="192" t="s">
        <v>448</v>
      </c>
      <c r="F538" s="193" t="s">
        <v>443</v>
      </c>
      <c r="G538" s="113">
        <v>202</v>
      </c>
      <c r="H538" s="114" t="s">
        <v>243</v>
      </c>
      <c r="I538" s="113"/>
      <c r="J538" s="112"/>
      <c r="K538" s="111"/>
    </row>
    <row r="539" spans="1:11" ht="39.950000000000003" customHeight="1">
      <c r="A539" s="118"/>
      <c r="B539" s="117"/>
      <c r="C539" s="116" t="s">
        <v>445</v>
      </c>
      <c r="D539" s="115"/>
      <c r="E539" s="192" t="s">
        <v>447</v>
      </c>
      <c r="F539" s="193" t="s">
        <v>443</v>
      </c>
      <c r="G539" s="113">
        <v>272</v>
      </c>
      <c r="H539" s="114" t="s">
        <v>243</v>
      </c>
      <c r="I539" s="113"/>
      <c r="J539" s="112"/>
      <c r="K539" s="111"/>
    </row>
    <row r="540" spans="1:11" ht="39.950000000000003" customHeight="1">
      <c r="A540" s="118"/>
      <c r="B540" s="117"/>
      <c r="C540" s="116" t="s">
        <v>445</v>
      </c>
      <c r="D540" s="115"/>
      <c r="E540" s="192" t="s">
        <v>446</v>
      </c>
      <c r="F540" s="193" t="s">
        <v>443</v>
      </c>
      <c r="G540" s="113">
        <v>134</v>
      </c>
      <c r="H540" s="114" t="s">
        <v>243</v>
      </c>
      <c r="I540" s="113"/>
      <c r="J540" s="112"/>
      <c r="K540" s="111"/>
    </row>
    <row r="541" spans="1:11" ht="39.950000000000003" customHeight="1">
      <c r="A541" s="118"/>
      <c r="B541" s="117"/>
      <c r="C541" s="116" t="s">
        <v>445</v>
      </c>
      <c r="D541" s="115"/>
      <c r="E541" s="192" t="s">
        <v>444</v>
      </c>
      <c r="F541" s="193" t="s">
        <v>443</v>
      </c>
      <c r="G541" s="113">
        <v>138</v>
      </c>
      <c r="H541" s="114" t="s">
        <v>243</v>
      </c>
      <c r="I541" s="113"/>
      <c r="J541" s="112"/>
      <c r="K541" s="111"/>
    </row>
    <row r="542" spans="1:11" ht="39.950000000000003" customHeight="1">
      <c r="A542" s="118"/>
      <c r="B542" s="117"/>
      <c r="C542" s="116" t="s">
        <v>373</v>
      </c>
      <c r="D542" s="115"/>
      <c r="E542" s="192" t="s">
        <v>442</v>
      </c>
      <c r="F542" s="193"/>
      <c r="G542" s="113">
        <v>7</v>
      </c>
      <c r="H542" s="114" t="s">
        <v>243</v>
      </c>
      <c r="I542" s="113"/>
      <c r="J542" s="112"/>
      <c r="K542" s="111"/>
    </row>
    <row r="543" spans="1:11" ht="39.950000000000003" customHeight="1">
      <c r="A543" s="118"/>
      <c r="B543" s="117"/>
      <c r="C543" s="116" t="s">
        <v>373</v>
      </c>
      <c r="D543" s="115"/>
      <c r="E543" s="192" t="s">
        <v>441</v>
      </c>
      <c r="F543" s="193"/>
      <c r="G543" s="113">
        <v>101</v>
      </c>
      <c r="H543" s="114" t="s">
        <v>243</v>
      </c>
      <c r="I543" s="113"/>
      <c r="J543" s="112"/>
      <c r="K543" s="111"/>
    </row>
    <row r="544" spans="1:11" ht="39.950000000000003" customHeight="1">
      <c r="A544" s="118"/>
      <c r="B544" s="117"/>
      <c r="C544" s="116" t="s">
        <v>373</v>
      </c>
      <c r="D544" s="115"/>
      <c r="E544" s="192" t="s">
        <v>440</v>
      </c>
      <c r="F544" s="193"/>
      <c r="G544" s="113">
        <v>16</v>
      </c>
      <c r="H544" s="114" t="s">
        <v>243</v>
      </c>
      <c r="I544" s="113"/>
      <c r="J544" s="112"/>
      <c r="K544" s="111"/>
    </row>
    <row r="545" spans="1:11" ht="39.950000000000003" customHeight="1">
      <c r="A545" s="118"/>
      <c r="B545" s="117"/>
      <c r="C545" s="116" t="s">
        <v>423</v>
      </c>
      <c r="D545" s="115"/>
      <c r="E545" s="192" t="s">
        <v>442</v>
      </c>
      <c r="F545" s="193"/>
      <c r="G545" s="113">
        <v>67</v>
      </c>
      <c r="H545" s="114" t="s">
        <v>243</v>
      </c>
      <c r="I545" s="113"/>
      <c r="J545" s="112"/>
      <c r="K545" s="111"/>
    </row>
    <row r="546" spans="1:11" ht="39.950000000000003" customHeight="1">
      <c r="A546" s="118"/>
      <c r="B546" s="117"/>
      <c r="C546" s="116" t="s">
        <v>387</v>
      </c>
      <c r="D546" s="115"/>
      <c r="E546" s="192" t="s">
        <v>441</v>
      </c>
      <c r="F546" s="193"/>
      <c r="G546" s="113">
        <v>302</v>
      </c>
      <c r="H546" s="114" t="s">
        <v>243</v>
      </c>
      <c r="I546" s="113"/>
      <c r="J546" s="112"/>
      <c r="K546" s="111"/>
    </row>
    <row r="547" spans="1:11" ht="39.950000000000003" customHeight="1">
      <c r="A547" s="118"/>
      <c r="B547" s="117"/>
      <c r="C547" s="116" t="s">
        <v>387</v>
      </c>
      <c r="D547" s="115"/>
      <c r="E547" s="192" t="s">
        <v>440</v>
      </c>
      <c r="F547" s="193"/>
      <c r="G547" s="113">
        <v>274</v>
      </c>
      <c r="H547" s="114" t="s">
        <v>243</v>
      </c>
      <c r="I547" s="113"/>
      <c r="J547" s="112"/>
      <c r="K547" s="111"/>
    </row>
    <row r="548" spans="1:11" ht="39.950000000000003" customHeight="1">
      <c r="A548" s="118"/>
      <c r="B548" s="117"/>
      <c r="C548" s="116" t="s">
        <v>373</v>
      </c>
      <c r="D548" s="115"/>
      <c r="E548" s="192" t="s">
        <v>439</v>
      </c>
      <c r="F548" s="193"/>
      <c r="G548" s="113">
        <v>6</v>
      </c>
      <c r="H548" s="114" t="s">
        <v>243</v>
      </c>
      <c r="I548" s="113"/>
      <c r="J548" s="112"/>
      <c r="K548" s="111"/>
    </row>
    <row r="549" spans="1:11" ht="39.950000000000003" customHeight="1">
      <c r="A549" s="118"/>
      <c r="B549" s="117"/>
      <c r="C549" s="116" t="s">
        <v>387</v>
      </c>
      <c r="D549" s="115"/>
      <c r="E549" s="192" t="s">
        <v>439</v>
      </c>
      <c r="F549" s="193"/>
      <c r="G549" s="113">
        <v>67</v>
      </c>
      <c r="H549" s="114" t="s">
        <v>243</v>
      </c>
      <c r="I549" s="113"/>
      <c r="J549" s="112"/>
      <c r="K549" s="111"/>
    </row>
    <row r="550" spans="1:11" ht="39.950000000000003" customHeight="1">
      <c r="A550" s="118"/>
      <c r="B550" s="117"/>
      <c r="C550" s="116" t="s">
        <v>438</v>
      </c>
      <c r="D550" s="115"/>
      <c r="E550" s="192" t="s">
        <v>437</v>
      </c>
      <c r="F550" s="193"/>
      <c r="G550" s="113">
        <v>4</v>
      </c>
      <c r="H550" s="114" t="s">
        <v>436</v>
      </c>
      <c r="I550" s="113"/>
      <c r="J550" s="112"/>
      <c r="K550" s="111"/>
    </row>
    <row r="551" spans="1:11" ht="39.950000000000003" customHeight="1">
      <c r="A551" s="118"/>
      <c r="B551" s="117"/>
      <c r="C551" s="116" t="s">
        <v>420</v>
      </c>
      <c r="D551" s="115"/>
      <c r="E551" s="192" t="s">
        <v>435</v>
      </c>
      <c r="F551" s="193"/>
      <c r="G551" s="113">
        <v>5</v>
      </c>
      <c r="H551" s="114" t="s">
        <v>26</v>
      </c>
      <c r="I551" s="113"/>
      <c r="J551" s="112"/>
      <c r="K551" s="111"/>
    </row>
    <row r="552" spans="1:11" ht="39.950000000000003" customHeight="1">
      <c r="A552" s="118"/>
      <c r="B552" s="117"/>
      <c r="C552" s="116" t="s">
        <v>420</v>
      </c>
      <c r="D552" s="115"/>
      <c r="E552" s="192" t="s">
        <v>434</v>
      </c>
      <c r="F552" s="193"/>
      <c r="G552" s="113">
        <v>32</v>
      </c>
      <c r="H552" s="114" t="s">
        <v>26</v>
      </c>
      <c r="I552" s="113"/>
      <c r="J552" s="112"/>
      <c r="K552" s="111"/>
    </row>
    <row r="553" spans="1:11" ht="39.950000000000003" customHeight="1">
      <c r="A553" s="118"/>
      <c r="B553" s="117"/>
      <c r="C553" s="116" t="s">
        <v>420</v>
      </c>
      <c r="D553" s="115"/>
      <c r="E553" s="192" t="s">
        <v>419</v>
      </c>
      <c r="F553" s="193"/>
      <c r="G553" s="113">
        <v>67</v>
      </c>
      <c r="H553" s="114" t="s">
        <v>26</v>
      </c>
      <c r="I553" s="113"/>
      <c r="J553" s="112"/>
      <c r="K553" s="111"/>
    </row>
    <row r="554" spans="1:11" ht="39.950000000000003" customHeight="1">
      <c r="A554" s="118"/>
      <c r="B554" s="117"/>
      <c r="C554" s="116" t="s">
        <v>420</v>
      </c>
      <c r="D554" s="115"/>
      <c r="E554" s="192" t="s">
        <v>433</v>
      </c>
      <c r="F554" s="193"/>
      <c r="G554" s="113">
        <v>67</v>
      </c>
      <c r="H554" s="114" t="s">
        <v>26</v>
      </c>
      <c r="I554" s="113"/>
      <c r="J554" s="112"/>
      <c r="K554" s="111"/>
    </row>
    <row r="555" spans="1:11" ht="39.950000000000003" customHeight="1">
      <c r="A555" s="118"/>
      <c r="B555" s="117"/>
      <c r="C555" s="116" t="s">
        <v>420</v>
      </c>
      <c r="D555" s="115"/>
      <c r="E555" s="192" t="s">
        <v>432</v>
      </c>
      <c r="F555" s="193"/>
      <c r="G555" s="113">
        <v>643</v>
      </c>
      <c r="H555" s="114" t="s">
        <v>26</v>
      </c>
      <c r="I555" s="113"/>
      <c r="J555" s="112"/>
      <c r="K555" s="111"/>
    </row>
    <row r="556" spans="1:11" ht="39.950000000000003" customHeight="1">
      <c r="A556" s="118"/>
      <c r="B556" s="117"/>
      <c r="C556" s="116" t="s">
        <v>431</v>
      </c>
      <c r="D556" s="115"/>
      <c r="E556" s="192" t="s">
        <v>430</v>
      </c>
      <c r="F556" s="193"/>
      <c r="G556" s="113">
        <v>1</v>
      </c>
      <c r="H556" s="114" t="s">
        <v>27</v>
      </c>
      <c r="I556" s="113"/>
      <c r="J556" s="112"/>
      <c r="K556" s="111"/>
    </row>
    <row r="557" spans="1:11" ht="39.950000000000003" customHeight="1">
      <c r="A557" s="118"/>
      <c r="B557" s="117"/>
      <c r="C557" s="116" t="s">
        <v>417</v>
      </c>
      <c r="D557" s="115"/>
      <c r="E557" s="192" t="s">
        <v>429</v>
      </c>
      <c r="F557" s="193"/>
      <c r="G557" s="113">
        <v>1</v>
      </c>
      <c r="H557" s="114" t="s">
        <v>27</v>
      </c>
      <c r="I557" s="113"/>
      <c r="J557" s="112"/>
      <c r="K557" s="111"/>
    </row>
    <row r="558" spans="1:11" ht="39.950000000000003" customHeight="1">
      <c r="A558" s="118"/>
      <c r="B558" s="117"/>
      <c r="C558" s="116" t="s">
        <v>412</v>
      </c>
      <c r="D558" s="115"/>
      <c r="E558" s="192" t="s">
        <v>411</v>
      </c>
      <c r="F558" s="193"/>
      <c r="G558" s="113">
        <v>2</v>
      </c>
      <c r="H558" s="114" t="s">
        <v>5</v>
      </c>
      <c r="I558" s="113"/>
      <c r="J558" s="112"/>
      <c r="K558" s="111"/>
    </row>
    <row r="559" spans="1:11" ht="39.950000000000003" customHeight="1">
      <c r="A559" s="118"/>
      <c r="B559" s="117"/>
      <c r="C559" s="116" t="s">
        <v>428</v>
      </c>
      <c r="D559" s="115"/>
      <c r="E559" s="192" t="s">
        <v>427</v>
      </c>
      <c r="F559" s="193"/>
      <c r="G559" s="113">
        <v>3</v>
      </c>
      <c r="H559" s="114" t="s">
        <v>5</v>
      </c>
      <c r="I559" s="113"/>
      <c r="J559" s="112"/>
      <c r="K559" s="111"/>
    </row>
    <row r="560" spans="1:11" ht="39.950000000000003" customHeight="1">
      <c r="A560" s="118"/>
      <c r="B560" s="117"/>
      <c r="C560" s="116" t="s">
        <v>410</v>
      </c>
      <c r="D560" s="115"/>
      <c r="E560" s="192" t="s">
        <v>409</v>
      </c>
      <c r="F560" s="193"/>
      <c r="G560" s="113">
        <v>12</v>
      </c>
      <c r="H560" s="114" t="s">
        <v>27</v>
      </c>
      <c r="I560" s="113"/>
      <c r="J560" s="112"/>
      <c r="K560" s="111"/>
    </row>
    <row r="561" spans="1:11" ht="39.950000000000003" customHeight="1">
      <c r="A561" s="110"/>
      <c r="B561" s="109"/>
      <c r="C561" s="108" t="s">
        <v>408</v>
      </c>
      <c r="D561" s="107"/>
      <c r="E561" s="194" t="s">
        <v>407</v>
      </c>
      <c r="F561" s="195"/>
      <c r="G561" s="105">
        <v>151</v>
      </c>
      <c r="H561" s="106" t="s">
        <v>26</v>
      </c>
      <c r="I561" s="105"/>
      <c r="J561" s="104"/>
      <c r="K561" s="103"/>
    </row>
    <row r="562" spans="1:11" ht="39.950000000000003" customHeight="1" thickBot="1">
      <c r="A562" s="84"/>
      <c r="B562" s="83"/>
      <c r="C562" s="82" t="s">
        <v>400</v>
      </c>
      <c r="D562" s="81"/>
      <c r="E562" s="199" t="s">
        <v>399</v>
      </c>
      <c r="F562" s="200"/>
      <c r="G562" s="79">
        <v>114</v>
      </c>
      <c r="H562" s="80" t="s">
        <v>243</v>
      </c>
      <c r="I562" s="79"/>
      <c r="J562" s="78"/>
      <c r="K562" s="77"/>
    </row>
    <row r="563" spans="1:11" ht="39.950000000000003" customHeight="1">
      <c r="A563" s="98"/>
      <c r="B563" s="97"/>
      <c r="C563" s="96" t="s">
        <v>398</v>
      </c>
      <c r="D563" s="95"/>
      <c r="E563" s="196" t="s">
        <v>397</v>
      </c>
      <c r="F563" s="197"/>
      <c r="G563" s="93">
        <v>50</v>
      </c>
      <c r="H563" s="94" t="s">
        <v>396</v>
      </c>
      <c r="I563" s="93"/>
      <c r="J563" s="92"/>
      <c r="K563" s="91"/>
    </row>
    <row r="564" spans="1:11" ht="39.950000000000003" customHeight="1">
      <c r="A564" s="118"/>
      <c r="B564" s="117"/>
      <c r="C564" s="116" t="s">
        <v>395</v>
      </c>
      <c r="D564" s="115"/>
      <c r="E564" s="192" t="s">
        <v>394</v>
      </c>
      <c r="F564" s="193"/>
      <c r="G564" s="113">
        <v>121</v>
      </c>
      <c r="H564" s="114" t="s">
        <v>158</v>
      </c>
      <c r="I564" s="113"/>
      <c r="J564" s="112"/>
      <c r="K564" s="111"/>
    </row>
    <row r="565" spans="1:11" ht="39.950000000000003" customHeight="1">
      <c r="A565" s="118"/>
      <c r="B565" s="117"/>
      <c r="C565" s="116" t="s">
        <v>393</v>
      </c>
      <c r="D565" s="115"/>
      <c r="E565" s="192" t="s">
        <v>391</v>
      </c>
      <c r="F565" s="193"/>
      <c r="G565" s="113">
        <v>12</v>
      </c>
      <c r="H565" s="114" t="s">
        <v>158</v>
      </c>
      <c r="I565" s="113"/>
      <c r="J565" s="112"/>
      <c r="K565" s="111"/>
    </row>
    <row r="566" spans="1:11" ht="39.950000000000003" customHeight="1">
      <c r="A566" s="118"/>
      <c r="B566" s="117"/>
      <c r="C566" s="116" t="s">
        <v>392</v>
      </c>
      <c r="D566" s="115"/>
      <c r="E566" s="192" t="s">
        <v>391</v>
      </c>
      <c r="F566" s="193"/>
      <c r="G566" s="113">
        <v>109</v>
      </c>
      <c r="H566" s="114" t="s">
        <v>158</v>
      </c>
      <c r="I566" s="113"/>
      <c r="J566" s="112"/>
      <c r="K566" s="111"/>
    </row>
    <row r="567" spans="1:11" ht="39.950000000000003" customHeight="1">
      <c r="A567" s="118"/>
      <c r="B567" s="117"/>
      <c r="C567" s="116" t="s">
        <v>390</v>
      </c>
      <c r="D567" s="115"/>
      <c r="E567" s="192"/>
      <c r="F567" s="193"/>
      <c r="G567" s="113">
        <v>12</v>
      </c>
      <c r="H567" s="114" t="s">
        <v>158</v>
      </c>
      <c r="I567" s="113"/>
      <c r="J567" s="112"/>
      <c r="K567" s="111"/>
    </row>
    <row r="568" spans="1:11" ht="39.950000000000003" customHeight="1">
      <c r="A568" s="118"/>
      <c r="B568" s="117"/>
      <c r="C568" s="116"/>
      <c r="D568" s="115"/>
      <c r="E568" s="192"/>
      <c r="F568" s="193"/>
      <c r="G568" s="113"/>
      <c r="H568" s="114"/>
      <c r="I568" s="113"/>
      <c r="J568" s="112"/>
      <c r="K568" s="111"/>
    </row>
    <row r="569" spans="1:11" ht="39.950000000000003" customHeight="1">
      <c r="A569" s="118"/>
      <c r="B569" s="117"/>
      <c r="C569" s="116" t="s">
        <v>157</v>
      </c>
      <c r="D569" s="115"/>
      <c r="E569" s="192"/>
      <c r="F569" s="193"/>
      <c r="G569" s="113"/>
      <c r="H569" s="114"/>
      <c r="I569" s="113"/>
      <c r="J569" s="112"/>
      <c r="K569" s="111"/>
    </row>
    <row r="570" spans="1:11" ht="39.950000000000003" customHeight="1">
      <c r="A570" s="118"/>
      <c r="B570" s="117"/>
      <c r="C570" s="116"/>
      <c r="D570" s="115"/>
      <c r="E570" s="192"/>
      <c r="F570" s="193"/>
      <c r="G570" s="113"/>
      <c r="H570" s="114"/>
      <c r="I570" s="113"/>
      <c r="J570" s="112"/>
      <c r="K570" s="111"/>
    </row>
    <row r="571" spans="1:11" ht="39.950000000000003" customHeight="1">
      <c r="A571" s="118"/>
      <c r="B571" s="117"/>
      <c r="C571" s="116"/>
      <c r="D571" s="115"/>
      <c r="E571" s="192"/>
      <c r="F571" s="193"/>
      <c r="G571" s="113"/>
      <c r="H571" s="114"/>
      <c r="I571" s="113"/>
      <c r="J571" s="112"/>
      <c r="K571" s="111"/>
    </row>
    <row r="572" spans="1:11" ht="39.950000000000003" customHeight="1">
      <c r="A572" s="118"/>
      <c r="B572" s="117"/>
      <c r="C572" s="116"/>
      <c r="D572" s="115"/>
      <c r="E572" s="192"/>
      <c r="F572" s="193"/>
      <c r="G572" s="113"/>
      <c r="H572" s="114"/>
      <c r="I572" s="113"/>
      <c r="J572" s="112"/>
      <c r="K572" s="111"/>
    </row>
    <row r="573" spans="1:11" ht="39.950000000000003" customHeight="1">
      <c r="A573" s="118"/>
      <c r="B573" s="117"/>
      <c r="C573" s="116"/>
      <c r="D573" s="115"/>
      <c r="E573" s="192"/>
      <c r="F573" s="193"/>
      <c r="G573" s="113"/>
      <c r="H573" s="114"/>
      <c r="I573" s="113"/>
      <c r="J573" s="112"/>
      <c r="K573" s="111"/>
    </row>
    <row r="574" spans="1:11" ht="39.950000000000003" customHeight="1">
      <c r="A574" s="118"/>
      <c r="B574" s="117"/>
      <c r="C574" s="116"/>
      <c r="D574" s="115"/>
      <c r="E574" s="192"/>
      <c r="F574" s="193"/>
      <c r="G574" s="113"/>
      <c r="H574" s="114"/>
      <c r="I574" s="113"/>
      <c r="J574" s="112"/>
      <c r="K574" s="111"/>
    </row>
    <row r="575" spans="1:11" ht="39.950000000000003" customHeight="1">
      <c r="A575" s="118"/>
      <c r="B575" s="117"/>
      <c r="C575" s="116"/>
      <c r="D575" s="115"/>
      <c r="E575" s="192"/>
      <c r="F575" s="193"/>
      <c r="G575" s="113"/>
      <c r="H575" s="114"/>
      <c r="I575" s="113"/>
      <c r="J575" s="112"/>
      <c r="K575" s="111"/>
    </row>
    <row r="576" spans="1:11" ht="39.950000000000003" customHeight="1">
      <c r="A576" s="118"/>
      <c r="B576" s="117"/>
      <c r="C576" s="116"/>
      <c r="D576" s="115"/>
      <c r="E576" s="192"/>
      <c r="F576" s="193"/>
      <c r="G576" s="113"/>
      <c r="H576" s="114"/>
      <c r="I576" s="113"/>
      <c r="J576" s="112"/>
      <c r="K576" s="111"/>
    </row>
    <row r="577" spans="1:11" ht="39.950000000000003" customHeight="1">
      <c r="A577" s="118"/>
      <c r="B577" s="117"/>
      <c r="C577" s="116"/>
      <c r="D577" s="115"/>
      <c r="E577" s="192"/>
      <c r="F577" s="193"/>
      <c r="G577" s="113"/>
      <c r="H577" s="114"/>
      <c r="I577" s="113"/>
      <c r="J577" s="112"/>
      <c r="K577" s="111"/>
    </row>
    <row r="578" spans="1:11" ht="39.950000000000003" customHeight="1">
      <c r="A578" s="118"/>
      <c r="B578" s="117"/>
      <c r="C578" s="116"/>
      <c r="D578" s="115"/>
      <c r="E578" s="192"/>
      <c r="F578" s="193"/>
      <c r="G578" s="113"/>
      <c r="H578" s="114"/>
      <c r="I578" s="113"/>
      <c r="J578" s="112"/>
      <c r="K578" s="111"/>
    </row>
    <row r="579" spans="1:11" ht="39.950000000000003" customHeight="1">
      <c r="A579" s="118"/>
      <c r="B579" s="117"/>
      <c r="C579" s="116"/>
      <c r="D579" s="115"/>
      <c r="E579" s="192"/>
      <c r="F579" s="193"/>
      <c r="G579" s="113"/>
      <c r="H579" s="114"/>
      <c r="I579" s="113"/>
      <c r="J579" s="112"/>
      <c r="K579" s="111"/>
    </row>
    <row r="580" spans="1:11" ht="39.950000000000003" customHeight="1">
      <c r="A580" s="118"/>
      <c r="B580" s="117"/>
      <c r="C580" s="116"/>
      <c r="D580" s="115"/>
      <c r="E580" s="192"/>
      <c r="F580" s="193"/>
      <c r="G580" s="113"/>
      <c r="H580" s="114"/>
      <c r="I580" s="113"/>
      <c r="J580" s="112"/>
      <c r="K580" s="111"/>
    </row>
    <row r="581" spans="1:11" ht="39.950000000000003" customHeight="1">
      <c r="A581" s="118"/>
      <c r="B581" s="117"/>
      <c r="C581" s="116"/>
      <c r="D581" s="115"/>
      <c r="E581" s="192"/>
      <c r="F581" s="193"/>
      <c r="G581" s="113"/>
      <c r="H581" s="114"/>
      <c r="I581" s="113"/>
      <c r="J581" s="112"/>
      <c r="K581" s="111"/>
    </row>
    <row r="582" spans="1:11" ht="39.950000000000003" customHeight="1">
      <c r="A582" s="118"/>
      <c r="B582" s="117"/>
      <c r="C582" s="116"/>
      <c r="D582" s="115"/>
      <c r="E582" s="192"/>
      <c r="F582" s="193"/>
      <c r="G582" s="113"/>
      <c r="H582" s="114"/>
      <c r="I582" s="113"/>
      <c r="J582" s="112"/>
      <c r="K582" s="111"/>
    </row>
    <row r="583" spans="1:11" ht="39.950000000000003" customHeight="1">
      <c r="A583" s="118"/>
      <c r="B583" s="117"/>
      <c r="C583" s="116"/>
      <c r="D583" s="115"/>
      <c r="E583" s="192"/>
      <c r="F583" s="193"/>
      <c r="G583" s="113"/>
      <c r="H583" s="114"/>
      <c r="I583" s="113"/>
      <c r="J583" s="112"/>
      <c r="K583" s="111"/>
    </row>
    <row r="584" spans="1:11" ht="39.950000000000003" customHeight="1">
      <c r="A584" s="118"/>
      <c r="B584" s="117"/>
      <c r="C584" s="116"/>
      <c r="D584" s="115"/>
      <c r="E584" s="192"/>
      <c r="F584" s="193"/>
      <c r="G584" s="113"/>
      <c r="H584" s="114"/>
      <c r="I584" s="113"/>
      <c r="J584" s="112"/>
      <c r="K584" s="111"/>
    </row>
    <row r="585" spans="1:11" ht="39.950000000000003" customHeight="1">
      <c r="A585" s="118"/>
      <c r="B585" s="117"/>
      <c r="C585" s="116"/>
      <c r="D585" s="115"/>
      <c r="E585" s="192"/>
      <c r="F585" s="193"/>
      <c r="G585" s="113"/>
      <c r="H585" s="114"/>
      <c r="I585" s="113"/>
      <c r="J585" s="112"/>
      <c r="K585" s="111"/>
    </row>
    <row r="586" spans="1:11" ht="39.950000000000003" customHeight="1">
      <c r="A586" s="118"/>
      <c r="B586" s="117"/>
      <c r="C586" s="116"/>
      <c r="D586" s="115"/>
      <c r="E586" s="192"/>
      <c r="F586" s="193"/>
      <c r="G586" s="113"/>
      <c r="H586" s="114"/>
      <c r="I586" s="113"/>
      <c r="J586" s="112"/>
      <c r="K586" s="111"/>
    </row>
    <row r="587" spans="1:11" ht="39.950000000000003" customHeight="1">
      <c r="A587" s="118"/>
      <c r="B587" s="117"/>
      <c r="C587" s="116"/>
      <c r="D587" s="115"/>
      <c r="E587" s="192"/>
      <c r="F587" s="193"/>
      <c r="G587" s="113"/>
      <c r="H587" s="114"/>
      <c r="I587" s="113"/>
      <c r="J587" s="112"/>
      <c r="K587" s="111"/>
    </row>
    <row r="588" spans="1:11" ht="39.950000000000003" customHeight="1">
      <c r="A588" s="118"/>
      <c r="B588" s="117"/>
      <c r="C588" s="116"/>
      <c r="D588" s="115"/>
      <c r="E588" s="192"/>
      <c r="F588" s="193"/>
      <c r="G588" s="113"/>
      <c r="H588" s="114"/>
      <c r="I588" s="113"/>
      <c r="J588" s="112"/>
      <c r="K588" s="111"/>
    </row>
    <row r="589" spans="1:11" ht="39.950000000000003" customHeight="1">
      <c r="A589" s="118"/>
      <c r="B589" s="117"/>
      <c r="C589" s="116"/>
      <c r="D589" s="115"/>
      <c r="E589" s="192"/>
      <c r="F589" s="193"/>
      <c r="G589" s="113"/>
      <c r="H589" s="114"/>
      <c r="I589" s="113"/>
      <c r="J589" s="112"/>
      <c r="K589" s="111"/>
    </row>
    <row r="590" spans="1:11" ht="39.950000000000003" customHeight="1">
      <c r="A590" s="118"/>
      <c r="B590" s="117"/>
      <c r="C590" s="116"/>
      <c r="D590" s="115"/>
      <c r="E590" s="192"/>
      <c r="F590" s="193"/>
      <c r="G590" s="113"/>
      <c r="H590" s="114"/>
      <c r="I590" s="113"/>
      <c r="J590" s="112"/>
      <c r="K590" s="111"/>
    </row>
    <row r="591" spans="1:11" ht="39.950000000000003" customHeight="1">
      <c r="A591" s="118"/>
      <c r="B591" s="117"/>
      <c r="C591" s="116"/>
      <c r="D591" s="115"/>
      <c r="E591" s="192"/>
      <c r="F591" s="193"/>
      <c r="G591" s="113"/>
      <c r="H591" s="114"/>
      <c r="I591" s="113"/>
      <c r="J591" s="112"/>
      <c r="K591" s="111"/>
    </row>
    <row r="592" spans="1:11" ht="39.950000000000003" customHeight="1">
      <c r="A592" s="118"/>
      <c r="B592" s="117"/>
      <c r="C592" s="116"/>
      <c r="D592" s="115"/>
      <c r="E592" s="192"/>
      <c r="F592" s="193"/>
      <c r="G592" s="113"/>
      <c r="H592" s="114"/>
      <c r="I592" s="113"/>
      <c r="J592" s="112"/>
      <c r="K592" s="111"/>
    </row>
    <row r="593" spans="1:11" ht="39.950000000000003" customHeight="1">
      <c r="A593" s="118"/>
      <c r="B593" s="117"/>
      <c r="C593" s="116"/>
      <c r="D593" s="115"/>
      <c r="E593" s="192"/>
      <c r="F593" s="193"/>
      <c r="G593" s="113"/>
      <c r="H593" s="114"/>
      <c r="I593" s="113"/>
      <c r="J593" s="112"/>
      <c r="K593" s="111"/>
    </row>
    <row r="594" spans="1:11" ht="39.950000000000003" customHeight="1">
      <c r="A594" s="110"/>
      <c r="B594" s="109"/>
      <c r="C594" s="108"/>
      <c r="D594" s="107"/>
      <c r="E594" s="194"/>
      <c r="F594" s="195"/>
      <c r="G594" s="105"/>
      <c r="H594" s="106"/>
      <c r="I594" s="105"/>
      <c r="J594" s="104"/>
      <c r="K594" s="103"/>
    </row>
    <row r="595" spans="1:11" ht="39.950000000000003" customHeight="1" thickBot="1">
      <c r="A595" s="84"/>
      <c r="B595" s="83"/>
      <c r="C595" s="82"/>
      <c r="D595" s="81"/>
      <c r="E595" s="199"/>
      <c r="F595" s="200"/>
      <c r="G595" s="79"/>
      <c r="H595" s="80"/>
      <c r="I595" s="79"/>
      <c r="J595" s="78"/>
      <c r="K595" s="77"/>
    </row>
    <row r="596" spans="1:11" ht="39.950000000000003" customHeight="1">
      <c r="A596" s="98" t="s">
        <v>426</v>
      </c>
      <c r="B596" s="97"/>
      <c r="C596" s="96" t="s">
        <v>425</v>
      </c>
      <c r="D596" s="95"/>
      <c r="E596" s="196"/>
      <c r="F596" s="197"/>
      <c r="G596" s="93"/>
      <c r="H596" s="94"/>
      <c r="I596" s="93"/>
      <c r="J596" s="92"/>
      <c r="K596" s="91"/>
    </row>
    <row r="597" spans="1:11" ht="39.950000000000003" customHeight="1">
      <c r="A597" s="118"/>
      <c r="B597" s="117"/>
      <c r="C597" s="116"/>
      <c r="D597" s="115"/>
      <c r="E597" s="192"/>
      <c r="F597" s="193"/>
      <c r="G597" s="113"/>
      <c r="H597" s="114"/>
      <c r="I597" s="113"/>
      <c r="J597" s="112"/>
      <c r="K597" s="111"/>
    </row>
    <row r="598" spans="1:11" ht="39.950000000000003" customHeight="1">
      <c r="A598" s="118"/>
      <c r="B598" s="117"/>
      <c r="C598" s="116" t="s">
        <v>373</v>
      </c>
      <c r="D598" s="115"/>
      <c r="E598" s="192" t="s">
        <v>424</v>
      </c>
      <c r="F598" s="193"/>
      <c r="G598" s="113">
        <v>12</v>
      </c>
      <c r="H598" s="114" t="s">
        <v>243</v>
      </c>
      <c r="I598" s="113"/>
      <c r="J598" s="112"/>
      <c r="K598" s="111"/>
    </row>
    <row r="599" spans="1:11" ht="39.950000000000003" customHeight="1">
      <c r="A599" s="118"/>
      <c r="B599" s="117"/>
      <c r="C599" s="116" t="s">
        <v>423</v>
      </c>
      <c r="D599" s="115"/>
      <c r="E599" s="192" t="s">
        <v>422</v>
      </c>
      <c r="F599" s="193"/>
      <c r="G599" s="113">
        <v>29</v>
      </c>
      <c r="H599" s="114" t="s">
        <v>243</v>
      </c>
      <c r="I599" s="113"/>
      <c r="J599" s="112"/>
      <c r="K599" s="111"/>
    </row>
    <row r="600" spans="1:11" ht="39.950000000000003" customHeight="1">
      <c r="A600" s="118"/>
      <c r="B600" s="117"/>
      <c r="C600" s="116" t="s">
        <v>420</v>
      </c>
      <c r="D600" s="115"/>
      <c r="E600" s="192" t="s">
        <v>421</v>
      </c>
      <c r="F600" s="193"/>
      <c r="G600" s="113">
        <v>10</v>
      </c>
      <c r="H600" s="114" t="s">
        <v>26</v>
      </c>
      <c r="I600" s="113"/>
      <c r="J600" s="112"/>
      <c r="K600" s="111"/>
    </row>
    <row r="601" spans="1:11" ht="39.950000000000003" customHeight="1">
      <c r="A601" s="118"/>
      <c r="B601" s="117"/>
      <c r="C601" s="116" t="s">
        <v>420</v>
      </c>
      <c r="D601" s="115"/>
      <c r="E601" s="192" t="s">
        <v>419</v>
      </c>
      <c r="F601" s="193"/>
      <c r="G601" s="113">
        <v>29</v>
      </c>
      <c r="H601" s="114" t="s">
        <v>26</v>
      </c>
      <c r="I601" s="113"/>
      <c r="J601" s="112"/>
      <c r="K601" s="111"/>
    </row>
    <row r="602" spans="1:11" ht="39.950000000000003" customHeight="1">
      <c r="A602" s="118"/>
      <c r="B602" s="117"/>
      <c r="C602" s="116" t="s">
        <v>418</v>
      </c>
      <c r="D602" s="115"/>
      <c r="E602" s="192">
        <v>30</v>
      </c>
      <c r="F602" s="193"/>
      <c r="G602" s="113">
        <v>1</v>
      </c>
      <c r="H602" s="114" t="s">
        <v>50</v>
      </c>
      <c r="I602" s="113"/>
      <c r="J602" s="112"/>
      <c r="K602" s="111"/>
    </row>
    <row r="603" spans="1:11" ht="39.950000000000003" customHeight="1">
      <c r="A603" s="118"/>
      <c r="B603" s="117"/>
      <c r="C603" s="116" t="s">
        <v>417</v>
      </c>
      <c r="D603" s="115"/>
      <c r="E603" s="192" t="s">
        <v>416</v>
      </c>
      <c r="F603" s="193"/>
      <c r="G603" s="113">
        <v>1</v>
      </c>
      <c r="H603" s="114" t="s">
        <v>27</v>
      </c>
      <c r="I603" s="113"/>
      <c r="J603" s="112"/>
      <c r="K603" s="111"/>
    </row>
    <row r="604" spans="1:11" ht="39.950000000000003" customHeight="1">
      <c r="A604" s="118"/>
      <c r="B604" s="117"/>
      <c r="C604" s="116" t="s">
        <v>415</v>
      </c>
      <c r="D604" s="115"/>
      <c r="E604" s="192" t="s">
        <v>414</v>
      </c>
      <c r="F604" s="193" t="s">
        <v>414</v>
      </c>
      <c r="G604" s="113">
        <v>1</v>
      </c>
      <c r="H604" s="114" t="s">
        <v>413</v>
      </c>
      <c r="I604" s="113"/>
      <c r="J604" s="112"/>
      <c r="K604" s="111"/>
    </row>
    <row r="605" spans="1:11" ht="39.950000000000003" customHeight="1">
      <c r="A605" s="118"/>
      <c r="B605" s="117"/>
      <c r="C605" s="116" t="s">
        <v>412</v>
      </c>
      <c r="D605" s="115"/>
      <c r="E605" s="192" t="s">
        <v>411</v>
      </c>
      <c r="F605" s="193"/>
      <c r="G605" s="113">
        <v>1</v>
      </c>
      <c r="H605" s="114" t="s">
        <v>5</v>
      </c>
      <c r="I605" s="113"/>
      <c r="J605" s="112"/>
      <c r="K605" s="111"/>
    </row>
    <row r="606" spans="1:11" ht="39.950000000000003" customHeight="1">
      <c r="A606" s="118"/>
      <c r="B606" s="117"/>
      <c r="C606" s="116" t="s">
        <v>410</v>
      </c>
      <c r="D606" s="115"/>
      <c r="E606" s="192" t="s">
        <v>409</v>
      </c>
      <c r="F606" s="193"/>
      <c r="G606" s="113">
        <v>2</v>
      </c>
      <c r="H606" s="114" t="s">
        <v>27</v>
      </c>
      <c r="I606" s="113"/>
      <c r="J606" s="112"/>
      <c r="K606" s="111"/>
    </row>
    <row r="607" spans="1:11" ht="39.950000000000003" customHeight="1">
      <c r="A607" s="118"/>
      <c r="B607" s="117"/>
      <c r="C607" s="116" t="s">
        <v>408</v>
      </c>
      <c r="D607" s="115"/>
      <c r="E607" s="192" t="s">
        <v>407</v>
      </c>
      <c r="F607" s="193"/>
      <c r="G607" s="113">
        <v>18</v>
      </c>
      <c r="H607" s="114" t="s">
        <v>26</v>
      </c>
      <c r="I607" s="113"/>
      <c r="J607" s="112"/>
      <c r="K607" s="111"/>
    </row>
    <row r="608" spans="1:11" ht="39.950000000000003" customHeight="1">
      <c r="A608" s="118"/>
      <c r="B608" s="117"/>
      <c r="C608" s="116" t="s">
        <v>406</v>
      </c>
      <c r="D608" s="115"/>
      <c r="E608" s="192" t="s">
        <v>399</v>
      </c>
      <c r="F608" s="193"/>
      <c r="G608" s="113">
        <v>6</v>
      </c>
      <c r="H608" s="114" t="s">
        <v>243</v>
      </c>
      <c r="I608" s="113"/>
      <c r="J608" s="112"/>
      <c r="K608" s="111"/>
    </row>
    <row r="609" spans="1:11" ht="39.950000000000003" customHeight="1">
      <c r="A609" s="118"/>
      <c r="B609" s="117"/>
      <c r="C609" s="116" t="s">
        <v>405</v>
      </c>
      <c r="D609" s="115"/>
      <c r="E609" s="192"/>
      <c r="F609" s="193"/>
      <c r="G609" s="113">
        <v>2</v>
      </c>
      <c r="H609" s="114" t="s">
        <v>166</v>
      </c>
      <c r="I609" s="113"/>
      <c r="J609" s="112"/>
      <c r="K609" s="111"/>
    </row>
    <row r="610" spans="1:11" ht="39.950000000000003" customHeight="1">
      <c r="A610" s="118"/>
      <c r="B610" s="117"/>
      <c r="C610" s="116" t="s">
        <v>404</v>
      </c>
      <c r="D610" s="115"/>
      <c r="E610" s="192" t="s">
        <v>403</v>
      </c>
      <c r="F610" s="193"/>
      <c r="G610" s="113">
        <v>2</v>
      </c>
      <c r="H610" s="114" t="s">
        <v>158</v>
      </c>
      <c r="I610" s="113"/>
      <c r="J610" s="112"/>
      <c r="K610" s="111"/>
    </row>
    <row r="611" spans="1:11" ht="39.950000000000003" customHeight="1">
      <c r="A611" s="118"/>
      <c r="B611" s="117"/>
      <c r="C611" s="116" t="s">
        <v>402</v>
      </c>
      <c r="D611" s="115"/>
      <c r="E611" s="192" t="s">
        <v>401</v>
      </c>
      <c r="F611" s="193"/>
      <c r="G611" s="113">
        <v>2</v>
      </c>
      <c r="H611" s="114" t="s">
        <v>158</v>
      </c>
      <c r="I611" s="113"/>
      <c r="J611" s="112"/>
      <c r="K611" s="111"/>
    </row>
    <row r="612" spans="1:11" ht="39.950000000000003" customHeight="1">
      <c r="A612" s="118"/>
      <c r="B612" s="117"/>
      <c r="C612" s="116" t="s">
        <v>400</v>
      </c>
      <c r="D612" s="115"/>
      <c r="E612" s="192" t="s">
        <v>399</v>
      </c>
      <c r="F612" s="193"/>
      <c r="G612" s="113">
        <v>35</v>
      </c>
      <c r="H612" s="114" t="s">
        <v>243</v>
      </c>
      <c r="I612" s="113"/>
      <c r="J612" s="112"/>
      <c r="K612" s="111"/>
    </row>
    <row r="613" spans="1:11" ht="39.950000000000003" customHeight="1">
      <c r="A613" s="118"/>
      <c r="B613" s="117"/>
      <c r="C613" s="116" t="s">
        <v>398</v>
      </c>
      <c r="D613" s="115"/>
      <c r="E613" s="192" t="s">
        <v>397</v>
      </c>
      <c r="F613" s="193"/>
      <c r="G613" s="113">
        <v>13</v>
      </c>
      <c r="H613" s="114" t="s">
        <v>396</v>
      </c>
      <c r="I613" s="113"/>
      <c r="J613" s="112"/>
      <c r="K613" s="111"/>
    </row>
    <row r="614" spans="1:11" ht="39.950000000000003" customHeight="1">
      <c r="A614" s="118"/>
      <c r="B614" s="117"/>
      <c r="C614" s="116" t="s">
        <v>395</v>
      </c>
      <c r="D614" s="115"/>
      <c r="E614" s="192" t="s">
        <v>394</v>
      </c>
      <c r="F614" s="193"/>
      <c r="G614" s="113">
        <v>15</v>
      </c>
      <c r="H614" s="114" t="s">
        <v>158</v>
      </c>
      <c r="I614" s="113"/>
      <c r="J614" s="112"/>
      <c r="K614" s="111"/>
    </row>
    <row r="615" spans="1:11" ht="39.950000000000003" customHeight="1">
      <c r="A615" s="118"/>
      <c r="B615" s="117"/>
      <c r="C615" s="116" t="s">
        <v>393</v>
      </c>
      <c r="D615" s="115"/>
      <c r="E615" s="192" t="s">
        <v>391</v>
      </c>
      <c r="F615" s="193"/>
      <c r="G615" s="113">
        <v>2</v>
      </c>
      <c r="H615" s="114" t="s">
        <v>158</v>
      </c>
      <c r="I615" s="113"/>
      <c r="J615" s="112"/>
      <c r="K615" s="111"/>
    </row>
    <row r="616" spans="1:11" ht="39.950000000000003" customHeight="1">
      <c r="A616" s="118"/>
      <c r="B616" s="117"/>
      <c r="C616" s="116" t="s">
        <v>392</v>
      </c>
      <c r="D616" s="115"/>
      <c r="E616" s="192" t="s">
        <v>391</v>
      </c>
      <c r="F616" s="193"/>
      <c r="G616" s="113">
        <v>13</v>
      </c>
      <c r="H616" s="114" t="s">
        <v>158</v>
      </c>
      <c r="I616" s="113"/>
      <c r="J616" s="112"/>
      <c r="K616" s="111"/>
    </row>
    <row r="617" spans="1:11" ht="39.950000000000003" customHeight="1">
      <c r="A617" s="118"/>
      <c r="B617" s="117"/>
      <c r="C617" s="116" t="s">
        <v>390</v>
      </c>
      <c r="D617" s="115"/>
      <c r="E617" s="192"/>
      <c r="F617" s="193"/>
      <c r="G617" s="113">
        <v>2</v>
      </c>
      <c r="H617" s="114" t="s">
        <v>158</v>
      </c>
      <c r="I617" s="113"/>
      <c r="J617" s="112"/>
      <c r="K617" s="111"/>
    </row>
    <row r="618" spans="1:11" ht="39.950000000000003" customHeight="1">
      <c r="A618" s="118"/>
      <c r="B618" s="117"/>
      <c r="C618" s="116"/>
      <c r="D618" s="115"/>
      <c r="E618" s="192"/>
      <c r="F618" s="193"/>
      <c r="G618" s="113"/>
      <c r="H618" s="114"/>
      <c r="I618" s="113"/>
      <c r="J618" s="112"/>
      <c r="K618" s="111"/>
    </row>
    <row r="619" spans="1:11" ht="39.950000000000003" customHeight="1">
      <c r="A619" s="118"/>
      <c r="B619" s="117"/>
      <c r="C619" s="116" t="s">
        <v>157</v>
      </c>
      <c r="D619" s="115"/>
      <c r="E619" s="192"/>
      <c r="F619" s="193"/>
      <c r="G619" s="113"/>
      <c r="H619" s="114"/>
      <c r="I619" s="113"/>
      <c r="J619" s="112"/>
      <c r="K619" s="111"/>
    </row>
    <row r="620" spans="1:11" ht="39.950000000000003" customHeight="1">
      <c r="A620" s="118"/>
      <c r="B620" s="117"/>
      <c r="C620" s="116"/>
      <c r="D620" s="115"/>
      <c r="E620" s="192"/>
      <c r="F620" s="193"/>
      <c r="G620" s="113"/>
      <c r="H620" s="114"/>
      <c r="I620" s="113"/>
      <c r="J620" s="112"/>
      <c r="K620" s="111"/>
    </row>
    <row r="621" spans="1:11" ht="39.950000000000003" customHeight="1">
      <c r="A621" s="118"/>
      <c r="B621" s="117"/>
      <c r="C621" s="116"/>
      <c r="D621" s="115"/>
      <c r="E621" s="192"/>
      <c r="F621" s="193"/>
      <c r="G621" s="113"/>
      <c r="H621" s="114"/>
      <c r="I621" s="113"/>
      <c r="J621" s="112"/>
      <c r="K621" s="111"/>
    </row>
    <row r="622" spans="1:11" ht="39.950000000000003" customHeight="1">
      <c r="A622" s="118"/>
      <c r="B622" s="117"/>
      <c r="C622" s="116"/>
      <c r="D622" s="115"/>
      <c r="E622" s="192"/>
      <c r="F622" s="193"/>
      <c r="G622" s="113"/>
      <c r="H622" s="114"/>
      <c r="I622" s="113"/>
      <c r="J622" s="112"/>
      <c r="K622" s="111"/>
    </row>
    <row r="623" spans="1:11" ht="39.950000000000003" customHeight="1">
      <c r="A623" s="118"/>
      <c r="B623" s="117"/>
      <c r="C623" s="116"/>
      <c r="D623" s="115"/>
      <c r="E623" s="192"/>
      <c r="F623" s="193"/>
      <c r="G623" s="113"/>
      <c r="H623" s="114"/>
      <c r="I623" s="113"/>
      <c r="J623" s="112"/>
      <c r="K623" s="111"/>
    </row>
    <row r="624" spans="1:11" ht="39.950000000000003" customHeight="1">
      <c r="A624" s="118"/>
      <c r="B624" s="117"/>
      <c r="C624" s="116"/>
      <c r="D624" s="115"/>
      <c r="E624" s="192"/>
      <c r="F624" s="193"/>
      <c r="G624" s="113"/>
      <c r="H624" s="114"/>
      <c r="I624" s="113"/>
      <c r="J624" s="112"/>
      <c r="K624" s="111"/>
    </row>
    <row r="625" spans="1:11" ht="39.950000000000003" customHeight="1">
      <c r="A625" s="118"/>
      <c r="B625" s="117"/>
      <c r="C625" s="116"/>
      <c r="D625" s="115"/>
      <c r="E625" s="192"/>
      <c r="F625" s="193"/>
      <c r="G625" s="113"/>
      <c r="H625" s="114"/>
      <c r="I625" s="113"/>
      <c r="J625" s="112"/>
      <c r="K625" s="111"/>
    </row>
    <row r="626" spans="1:11" ht="39.950000000000003" customHeight="1">
      <c r="A626" s="118"/>
      <c r="B626" s="117"/>
      <c r="C626" s="116"/>
      <c r="D626" s="115"/>
      <c r="E626" s="192"/>
      <c r="F626" s="193"/>
      <c r="G626" s="113"/>
      <c r="H626" s="114"/>
      <c r="I626" s="113"/>
      <c r="J626" s="112"/>
      <c r="K626" s="111"/>
    </row>
    <row r="627" spans="1:11" ht="39.950000000000003" customHeight="1">
      <c r="A627" s="110"/>
      <c r="B627" s="109"/>
      <c r="C627" s="108"/>
      <c r="D627" s="107"/>
      <c r="E627" s="194"/>
      <c r="F627" s="195"/>
      <c r="G627" s="105"/>
      <c r="H627" s="106"/>
      <c r="I627" s="105"/>
      <c r="J627" s="104"/>
      <c r="K627" s="103"/>
    </row>
    <row r="628" spans="1:11" ht="39.950000000000003" customHeight="1" thickBot="1">
      <c r="A628" s="84"/>
      <c r="B628" s="83"/>
      <c r="C628" s="82"/>
      <c r="D628" s="81"/>
      <c r="E628" s="199"/>
      <c r="F628" s="200"/>
      <c r="G628" s="79"/>
      <c r="H628" s="80"/>
      <c r="I628" s="79"/>
      <c r="J628" s="78"/>
      <c r="K628" s="77"/>
    </row>
    <row r="629" spans="1:11" ht="39.950000000000003" customHeight="1">
      <c r="A629" s="98" t="s">
        <v>389</v>
      </c>
      <c r="B629" s="97"/>
      <c r="C629" s="96" t="s">
        <v>388</v>
      </c>
      <c r="D629" s="95"/>
      <c r="E629" s="196"/>
      <c r="F629" s="201"/>
      <c r="G629" s="102"/>
      <c r="H629" s="94"/>
      <c r="I629" s="102"/>
      <c r="J629" s="101"/>
      <c r="K629" s="91"/>
    </row>
    <row r="630" spans="1:11" ht="39.950000000000003" customHeight="1">
      <c r="A630" s="98"/>
      <c r="B630" s="97"/>
      <c r="C630" s="96"/>
      <c r="D630" s="95"/>
      <c r="E630" s="192"/>
      <c r="F630" s="193"/>
      <c r="G630" s="93"/>
      <c r="H630" s="94"/>
      <c r="I630" s="93"/>
      <c r="J630" s="92"/>
      <c r="K630" s="91"/>
    </row>
    <row r="631" spans="1:11" ht="39.950000000000003" customHeight="1">
      <c r="A631" s="98"/>
      <c r="B631" s="97"/>
      <c r="C631" s="96" t="s">
        <v>377</v>
      </c>
      <c r="D631" s="95"/>
      <c r="E631" s="192" t="s">
        <v>386</v>
      </c>
      <c r="F631" s="193" t="s">
        <v>386</v>
      </c>
      <c r="G631" s="93">
        <v>5</v>
      </c>
      <c r="H631" s="94" t="s">
        <v>375</v>
      </c>
      <c r="I631" s="93"/>
      <c r="J631" s="92"/>
      <c r="K631" s="91"/>
    </row>
    <row r="632" spans="1:11" ht="39.950000000000003" customHeight="1">
      <c r="A632" s="98"/>
      <c r="B632" s="97"/>
      <c r="C632" s="96" t="s">
        <v>373</v>
      </c>
      <c r="D632" s="95"/>
      <c r="E632" s="192" t="s">
        <v>386</v>
      </c>
      <c r="F632" s="193" t="s">
        <v>386</v>
      </c>
      <c r="G632" s="93">
        <v>9</v>
      </c>
      <c r="H632" s="94" t="s">
        <v>375</v>
      </c>
      <c r="I632" s="93"/>
      <c r="J632" s="92"/>
      <c r="K632" s="91"/>
    </row>
    <row r="633" spans="1:11" ht="39.950000000000003" customHeight="1">
      <c r="A633" s="98"/>
      <c r="B633" s="97"/>
      <c r="C633" s="96" t="s">
        <v>387</v>
      </c>
      <c r="D633" s="95"/>
      <c r="E633" s="192" t="s">
        <v>386</v>
      </c>
      <c r="F633" s="193" t="s">
        <v>386</v>
      </c>
      <c r="G633" s="93">
        <v>75</v>
      </c>
      <c r="H633" s="94" t="s">
        <v>375</v>
      </c>
      <c r="I633" s="93"/>
      <c r="J633" s="92"/>
      <c r="K633" s="91"/>
    </row>
    <row r="634" spans="1:11" ht="39.950000000000003" customHeight="1">
      <c r="A634" s="98"/>
      <c r="B634" s="97"/>
      <c r="C634" s="96" t="s">
        <v>384</v>
      </c>
      <c r="D634" s="95"/>
      <c r="E634" s="192" t="s">
        <v>385</v>
      </c>
      <c r="F634" s="193" t="s">
        <v>382</v>
      </c>
      <c r="G634" s="93">
        <v>1</v>
      </c>
      <c r="H634" s="94" t="s">
        <v>367</v>
      </c>
      <c r="I634" s="93"/>
      <c r="J634" s="92"/>
      <c r="K634" s="91"/>
    </row>
    <row r="635" spans="1:11" ht="39.950000000000003" customHeight="1">
      <c r="A635" s="98"/>
      <c r="B635" s="97"/>
      <c r="C635" s="96" t="s">
        <v>384</v>
      </c>
      <c r="D635" s="95"/>
      <c r="E635" s="192" t="s">
        <v>383</v>
      </c>
      <c r="F635" s="193" t="s">
        <v>382</v>
      </c>
      <c r="G635" s="93">
        <v>1</v>
      </c>
      <c r="H635" s="94" t="s">
        <v>367</v>
      </c>
      <c r="I635" s="93"/>
      <c r="J635" s="92"/>
      <c r="K635" s="91"/>
    </row>
    <row r="636" spans="1:11" ht="39.950000000000003" customHeight="1">
      <c r="A636" s="98"/>
      <c r="B636" s="97"/>
      <c r="C636" s="96"/>
      <c r="D636" s="95"/>
      <c r="E636" s="192"/>
      <c r="F636" s="193"/>
      <c r="G636" s="93"/>
      <c r="H636" s="94"/>
      <c r="I636" s="93"/>
      <c r="J636" s="92"/>
      <c r="K636" s="91"/>
    </row>
    <row r="637" spans="1:11" ht="39.950000000000003" customHeight="1">
      <c r="A637" s="98"/>
      <c r="B637" s="97"/>
      <c r="C637" s="96" t="s">
        <v>157</v>
      </c>
      <c r="D637" s="95"/>
      <c r="E637" s="192"/>
      <c r="F637" s="193"/>
      <c r="G637" s="93"/>
      <c r="H637" s="94"/>
      <c r="I637" s="93"/>
      <c r="J637" s="92"/>
      <c r="K637" s="91"/>
    </row>
    <row r="638" spans="1:11" ht="39.950000000000003" customHeight="1">
      <c r="A638" s="98"/>
      <c r="B638" s="97"/>
      <c r="C638" s="96"/>
      <c r="D638" s="95"/>
      <c r="E638" s="192"/>
      <c r="F638" s="193"/>
      <c r="G638" s="93"/>
      <c r="H638" s="94"/>
      <c r="I638" s="93"/>
      <c r="J638" s="92"/>
      <c r="K638" s="91"/>
    </row>
    <row r="639" spans="1:11" ht="39.950000000000003" customHeight="1">
      <c r="A639" s="98"/>
      <c r="B639" s="97"/>
      <c r="C639" s="96"/>
      <c r="D639" s="95"/>
      <c r="E639" s="192"/>
      <c r="F639" s="193"/>
      <c r="G639" s="93"/>
      <c r="H639" s="94"/>
      <c r="I639" s="93"/>
      <c r="J639" s="92"/>
      <c r="K639" s="91"/>
    </row>
    <row r="640" spans="1:11" ht="39.950000000000003" customHeight="1">
      <c r="A640" s="98"/>
      <c r="B640" s="97"/>
      <c r="C640" s="96"/>
      <c r="D640" s="95"/>
      <c r="E640" s="192"/>
      <c r="F640" s="193"/>
      <c r="G640" s="93"/>
      <c r="H640" s="94"/>
      <c r="I640" s="93"/>
      <c r="J640" s="92"/>
      <c r="K640" s="91"/>
    </row>
    <row r="641" spans="1:11" ht="39.950000000000003" customHeight="1">
      <c r="A641" s="98"/>
      <c r="B641" s="97"/>
      <c r="C641" s="96"/>
      <c r="D641" s="95"/>
      <c r="E641" s="192"/>
      <c r="F641" s="193"/>
      <c r="G641" s="93"/>
      <c r="H641" s="94"/>
      <c r="I641" s="93"/>
      <c r="J641" s="92"/>
      <c r="K641" s="91"/>
    </row>
    <row r="642" spans="1:11" ht="39.950000000000003" customHeight="1">
      <c r="A642" s="98"/>
      <c r="B642" s="97"/>
      <c r="C642" s="96"/>
      <c r="D642" s="95"/>
      <c r="E642" s="192"/>
      <c r="F642" s="193"/>
      <c r="G642" s="93"/>
      <c r="H642" s="94"/>
      <c r="I642" s="93"/>
      <c r="J642" s="92"/>
      <c r="K642" s="91"/>
    </row>
    <row r="643" spans="1:11" ht="39.950000000000003" customHeight="1">
      <c r="A643" s="98"/>
      <c r="B643" s="97"/>
      <c r="C643" s="96"/>
      <c r="D643" s="95"/>
      <c r="E643" s="192"/>
      <c r="F643" s="193"/>
      <c r="G643" s="93"/>
      <c r="H643" s="94"/>
      <c r="I643" s="93"/>
      <c r="J643" s="92"/>
      <c r="K643" s="91"/>
    </row>
    <row r="644" spans="1:11" ht="39.950000000000003" customHeight="1">
      <c r="A644" s="98"/>
      <c r="B644" s="97"/>
      <c r="C644" s="96"/>
      <c r="D644" s="95"/>
      <c r="E644" s="192"/>
      <c r="F644" s="193"/>
      <c r="G644" s="93"/>
      <c r="H644" s="94"/>
      <c r="I644" s="93"/>
      <c r="J644" s="92"/>
      <c r="K644" s="91"/>
    </row>
    <row r="645" spans="1:11" ht="39.950000000000003" customHeight="1">
      <c r="A645" s="98"/>
      <c r="B645" s="97"/>
      <c r="C645" s="96"/>
      <c r="D645" s="95"/>
      <c r="E645" s="192"/>
      <c r="F645" s="193"/>
      <c r="G645" s="93"/>
      <c r="H645" s="94"/>
      <c r="I645" s="93"/>
      <c r="J645" s="92"/>
      <c r="K645" s="91"/>
    </row>
    <row r="646" spans="1:11" ht="39.950000000000003" customHeight="1">
      <c r="A646" s="98"/>
      <c r="B646" s="97"/>
      <c r="C646" s="96"/>
      <c r="D646" s="95"/>
      <c r="E646" s="192"/>
      <c r="F646" s="193"/>
      <c r="G646" s="93"/>
      <c r="H646" s="94"/>
      <c r="I646" s="93"/>
      <c r="J646" s="92"/>
      <c r="K646" s="91"/>
    </row>
    <row r="647" spans="1:11" ht="39.950000000000003" customHeight="1">
      <c r="A647" s="98"/>
      <c r="B647" s="97"/>
      <c r="C647" s="96"/>
      <c r="D647" s="95"/>
      <c r="E647" s="192"/>
      <c r="F647" s="193"/>
      <c r="G647" s="93"/>
      <c r="H647" s="94"/>
      <c r="I647" s="93"/>
      <c r="J647" s="92"/>
      <c r="K647" s="91"/>
    </row>
    <row r="648" spans="1:11" ht="39.950000000000003" customHeight="1">
      <c r="A648" s="98"/>
      <c r="B648" s="97"/>
      <c r="C648" s="96"/>
      <c r="D648" s="95"/>
      <c r="E648" s="192"/>
      <c r="F648" s="193"/>
      <c r="G648" s="93"/>
      <c r="H648" s="94"/>
      <c r="I648" s="93"/>
      <c r="J648" s="92"/>
      <c r="K648" s="91"/>
    </row>
    <row r="649" spans="1:11" ht="39.950000000000003" customHeight="1">
      <c r="A649" s="98"/>
      <c r="B649" s="97"/>
      <c r="C649" s="96"/>
      <c r="D649" s="95"/>
      <c r="E649" s="192"/>
      <c r="F649" s="193"/>
      <c r="G649" s="93"/>
      <c r="H649" s="94"/>
      <c r="I649" s="93"/>
      <c r="J649" s="92"/>
      <c r="K649" s="91"/>
    </row>
    <row r="650" spans="1:11" ht="39.950000000000003" customHeight="1">
      <c r="A650" s="98"/>
      <c r="B650" s="97"/>
      <c r="C650" s="96"/>
      <c r="D650" s="95"/>
      <c r="E650" s="192"/>
      <c r="F650" s="193"/>
      <c r="G650" s="93"/>
      <c r="H650" s="94"/>
      <c r="I650" s="93"/>
      <c r="J650" s="92"/>
      <c r="K650" s="91"/>
    </row>
    <row r="651" spans="1:11" ht="39.950000000000003" customHeight="1">
      <c r="A651" s="98"/>
      <c r="B651" s="97"/>
      <c r="C651" s="96"/>
      <c r="D651" s="95"/>
      <c r="E651" s="192"/>
      <c r="F651" s="193"/>
      <c r="G651" s="93"/>
      <c r="H651" s="94"/>
      <c r="I651" s="93"/>
      <c r="J651" s="92"/>
      <c r="K651" s="91"/>
    </row>
    <row r="652" spans="1:11" ht="39.950000000000003" customHeight="1">
      <c r="A652" s="98"/>
      <c r="B652" s="97"/>
      <c r="C652" s="96"/>
      <c r="D652" s="95"/>
      <c r="E652" s="192"/>
      <c r="F652" s="193"/>
      <c r="G652" s="93"/>
      <c r="H652" s="94"/>
      <c r="I652" s="93"/>
      <c r="J652" s="92"/>
      <c r="K652" s="91"/>
    </row>
    <row r="653" spans="1:11" ht="39.950000000000003" customHeight="1">
      <c r="A653" s="98"/>
      <c r="B653" s="97"/>
      <c r="C653" s="96"/>
      <c r="D653" s="95"/>
      <c r="E653" s="192"/>
      <c r="F653" s="193"/>
      <c r="G653" s="93"/>
      <c r="H653" s="94"/>
      <c r="I653" s="93"/>
      <c r="J653" s="92"/>
      <c r="K653" s="91"/>
    </row>
    <row r="654" spans="1:11" ht="39.950000000000003" customHeight="1">
      <c r="A654" s="98"/>
      <c r="B654" s="97"/>
      <c r="C654" s="96"/>
      <c r="D654" s="95"/>
      <c r="E654" s="192"/>
      <c r="F654" s="193"/>
      <c r="G654" s="93"/>
      <c r="H654" s="94"/>
      <c r="I654" s="93"/>
      <c r="J654" s="92"/>
      <c r="K654" s="91"/>
    </row>
    <row r="655" spans="1:11" ht="39.950000000000003" customHeight="1">
      <c r="A655" s="98"/>
      <c r="B655" s="97"/>
      <c r="C655" s="96"/>
      <c r="D655" s="95"/>
      <c r="E655" s="192"/>
      <c r="F655" s="193"/>
      <c r="G655" s="93"/>
      <c r="H655" s="94"/>
      <c r="I655" s="93"/>
      <c r="J655" s="92"/>
      <c r="K655" s="91"/>
    </row>
    <row r="656" spans="1:11" ht="39.950000000000003" customHeight="1">
      <c r="A656" s="98"/>
      <c r="B656" s="97"/>
      <c r="C656" s="96"/>
      <c r="D656" s="95"/>
      <c r="E656" s="192"/>
      <c r="F656" s="193"/>
      <c r="G656" s="93"/>
      <c r="H656" s="94"/>
      <c r="I656" s="93"/>
      <c r="J656" s="92"/>
      <c r="K656" s="91"/>
    </row>
    <row r="657" spans="1:11" ht="39.950000000000003" customHeight="1">
      <c r="A657" s="98"/>
      <c r="B657" s="97"/>
      <c r="C657" s="96"/>
      <c r="D657" s="95"/>
      <c r="E657" s="192"/>
      <c r="F657" s="193"/>
      <c r="G657" s="93"/>
      <c r="H657" s="94"/>
      <c r="I657" s="93"/>
      <c r="J657" s="92"/>
      <c r="K657" s="91"/>
    </row>
    <row r="658" spans="1:11" ht="39.950000000000003" customHeight="1">
      <c r="A658" s="98"/>
      <c r="B658" s="97"/>
      <c r="C658" s="96"/>
      <c r="D658" s="95"/>
      <c r="E658" s="192"/>
      <c r="F658" s="193"/>
      <c r="G658" s="93"/>
      <c r="H658" s="94"/>
      <c r="I658" s="93"/>
      <c r="J658" s="92"/>
      <c r="K658" s="91"/>
    </row>
    <row r="659" spans="1:11" ht="39.950000000000003" customHeight="1">
      <c r="A659" s="98"/>
      <c r="B659" s="97"/>
      <c r="C659" s="96"/>
      <c r="D659" s="95"/>
      <c r="E659" s="192"/>
      <c r="F659" s="193"/>
      <c r="G659" s="93"/>
      <c r="H659" s="94"/>
      <c r="I659" s="93"/>
      <c r="J659" s="92"/>
      <c r="K659" s="91"/>
    </row>
    <row r="660" spans="1:11" ht="39.950000000000003" customHeight="1">
      <c r="A660" s="90"/>
      <c r="B660" s="76"/>
      <c r="C660" s="89"/>
      <c r="D660" s="71"/>
      <c r="E660" s="194"/>
      <c r="F660" s="195"/>
      <c r="G660" s="87"/>
      <c r="H660" s="88"/>
      <c r="I660" s="87"/>
      <c r="J660" s="86"/>
      <c r="K660" s="85"/>
    </row>
    <row r="661" spans="1:11" ht="39.950000000000003" customHeight="1" thickBot="1">
      <c r="A661" s="84"/>
      <c r="B661" s="83"/>
      <c r="C661" s="82"/>
      <c r="D661" s="81"/>
      <c r="E661" s="199"/>
      <c r="F661" s="200"/>
      <c r="G661" s="79"/>
      <c r="H661" s="80"/>
      <c r="I661" s="79"/>
      <c r="J661" s="78"/>
      <c r="K661" s="77"/>
    </row>
    <row r="662" spans="1:11" ht="39.950000000000003" customHeight="1">
      <c r="A662" s="98" t="s">
        <v>381</v>
      </c>
      <c r="B662" s="97"/>
      <c r="C662" s="96" t="s">
        <v>380</v>
      </c>
      <c r="D662" s="95"/>
      <c r="E662" s="196"/>
      <c r="F662" s="197"/>
      <c r="G662" s="93"/>
      <c r="H662" s="94"/>
      <c r="I662" s="93"/>
      <c r="J662" s="92"/>
      <c r="K662" s="91"/>
    </row>
    <row r="663" spans="1:11" ht="39.950000000000003" customHeight="1">
      <c r="A663" s="98"/>
      <c r="B663" s="97"/>
      <c r="C663" s="96"/>
      <c r="D663" s="95"/>
      <c r="E663" s="192"/>
      <c r="F663" s="193"/>
      <c r="G663" s="93"/>
      <c r="H663" s="94"/>
      <c r="I663" s="93"/>
      <c r="J663" s="92"/>
      <c r="K663" s="91"/>
    </row>
    <row r="664" spans="1:11" ht="39.950000000000003" customHeight="1">
      <c r="A664" s="98"/>
      <c r="B664" s="97"/>
      <c r="C664" s="96" t="s">
        <v>377</v>
      </c>
      <c r="D664" s="95"/>
      <c r="E664" s="192" t="s">
        <v>379</v>
      </c>
      <c r="F664" s="193"/>
      <c r="G664" s="93">
        <v>41</v>
      </c>
      <c r="H664" s="94" t="s">
        <v>375</v>
      </c>
      <c r="I664" s="93"/>
      <c r="J664" s="92"/>
      <c r="K664" s="91"/>
    </row>
    <row r="665" spans="1:11" ht="39.950000000000003" customHeight="1">
      <c r="A665" s="98"/>
      <c r="B665" s="97"/>
      <c r="C665" s="96" t="s">
        <v>377</v>
      </c>
      <c r="D665" s="95"/>
      <c r="E665" s="192" t="s">
        <v>378</v>
      </c>
      <c r="F665" s="193"/>
      <c r="G665" s="93">
        <v>37</v>
      </c>
      <c r="H665" s="94" t="s">
        <v>375</v>
      </c>
      <c r="I665" s="93"/>
      <c r="J665" s="92"/>
      <c r="K665" s="91"/>
    </row>
    <row r="666" spans="1:11" ht="39.950000000000003" customHeight="1">
      <c r="A666" s="98"/>
      <c r="B666" s="97"/>
      <c r="C666" s="96" t="s">
        <v>377</v>
      </c>
      <c r="D666" s="95"/>
      <c r="E666" s="192" t="s">
        <v>376</v>
      </c>
      <c r="F666" s="193"/>
      <c r="G666" s="93">
        <v>6</v>
      </c>
      <c r="H666" s="94" t="s">
        <v>375</v>
      </c>
      <c r="I666" s="93"/>
      <c r="J666" s="92"/>
      <c r="K666" s="91"/>
    </row>
    <row r="667" spans="1:11" ht="39.950000000000003" customHeight="1">
      <c r="A667" s="98"/>
      <c r="B667" s="97"/>
      <c r="C667" s="96" t="s">
        <v>373</v>
      </c>
      <c r="D667" s="95"/>
      <c r="E667" s="192" t="s">
        <v>374</v>
      </c>
      <c r="F667" s="193"/>
      <c r="G667" s="93">
        <v>41</v>
      </c>
      <c r="H667" s="94" t="s">
        <v>243</v>
      </c>
      <c r="I667" s="93"/>
      <c r="J667" s="92"/>
      <c r="K667" s="91"/>
    </row>
    <row r="668" spans="1:11" ht="39.950000000000003" customHeight="1">
      <c r="A668" s="98"/>
      <c r="B668" s="97"/>
      <c r="C668" s="96" t="s">
        <v>373</v>
      </c>
      <c r="D668" s="95"/>
      <c r="E668" s="192" t="s">
        <v>372</v>
      </c>
      <c r="F668" s="193"/>
      <c r="G668" s="93">
        <v>23</v>
      </c>
      <c r="H668" s="94" t="s">
        <v>243</v>
      </c>
      <c r="I668" s="93"/>
      <c r="J668" s="92"/>
      <c r="K668" s="91"/>
    </row>
    <row r="669" spans="1:11" ht="39.950000000000003" customHeight="1">
      <c r="A669" s="98"/>
      <c r="B669" s="97"/>
      <c r="C669" s="96" t="s">
        <v>360</v>
      </c>
      <c r="D669" s="95"/>
      <c r="E669" s="192" t="s">
        <v>371</v>
      </c>
      <c r="F669" s="193" t="s">
        <v>370</v>
      </c>
      <c r="G669" s="93">
        <v>6</v>
      </c>
      <c r="H669" s="94" t="s">
        <v>367</v>
      </c>
      <c r="I669" s="93"/>
      <c r="J669" s="92"/>
      <c r="K669" s="91"/>
    </row>
    <row r="670" spans="1:11" ht="39.950000000000003" customHeight="1">
      <c r="A670" s="98"/>
      <c r="B670" s="97"/>
      <c r="C670" s="96" t="s">
        <v>360</v>
      </c>
      <c r="D670" s="95"/>
      <c r="E670" s="192" t="s">
        <v>369</v>
      </c>
      <c r="F670" s="193" t="s">
        <v>368</v>
      </c>
      <c r="G670" s="93">
        <v>13</v>
      </c>
      <c r="H670" s="94" t="s">
        <v>367</v>
      </c>
      <c r="I670" s="93"/>
      <c r="J670" s="92"/>
      <c r="K670" s="91"/>
    </row>
    <row r="671" spans="1:11" ht="39.950000000000003" customHeight="1">
      <c r="A671" s="98"/>
      <c r="B671" s="97"/>
      <c r="C671" s="96" t="s">
        <v>360</v>
      </c>
      <c r="D671" s="95"/>
      <c r="E671" s="192" t="s">
        <v>366</v>
      </c>
      <c r="F671" s="193" t="s">
        <v>365</v>
      </c>
      <c r="G671" s="93">
        <v>10</v>
      </c>
      <c r="H671" s="94" t="s">
        <v>27</v>
      </c>
      <c r="I671" s="93"/>
      <c r="J671" s="92"/>
      <c r="K671" s="91"/>
    </row>
    <row r="672" spans="1:11" ht="39.950000000000003" customHeight="1">
      <c r="A672" s="98"/>
      <c r="B672" s="97"/>
      <c r="C672" s="96" t="s">
        <v>360</v>
      </c>
      <c r="D672" s="95"/>
      <c r="E672" s="192" t="s">
        <v>364</v>
      </c>
      <c r="F672" s="193" t="s">
        <v>363</v>
      </c>
      <c r="G672" s="93">
        <v>1</v>
      </c>
      <c r="H672" s="94" t="s">
        <v>27</v>
      </c>
      <c r="I672" s="93"/>
      <c r="J672" s="92"/>
      <c r="K672" s="91"/>
    </row>
    <row r="673" spans="1:11" ht="39.950000000000003" customHeight="1">
      <c r="A673" s="98"/>
      <c r="B673" s="97"/>
      <c r="C673" s="96" t="s">
        <v>360</v>
      </c>
      <c r="D673" s="95"/>
      <c r="E673" s="192" t="s">
        <v>362</v>
      </c>
      <c r="F673" s="193" t="s">
        <v>361</v>
      </c>
      <c r="G673" s="93">
        <v>1</v>
      </c>
      <c r="H673" s="94" t="s">
        <v>27</v>
      </c>
      <c r="I673" s="93"/>
      <c r="J673" s="92"/>
      <c r="K673" s="91"/>
    </row>
    <row r="674" spans="1:11" ht="39.950000000000003" customHeight="1">
      <c r="A674" s="98"/>
      <c r="B674" s="97"/>
      <c r="C674" s="96" t="s">
        <v>360</v>
      </c>
      <c r="D674" s="95"/>
      <c r="E674" s="192" t="s">
        <v>359</v>
      </c>
      <c r="F674" s="193" t="s">
        <v>358</v>
      </c>
      <c r="G674" s="93">
        <v>3</v>
      </c>
      <c r="H674" s="94" t="s">
        <v>27</v>
      </c>
      <c r="I674" s="93"/>
      <c r="J674" s="92"/>
      <c r="K674" s="91"/>
    </row>
    <row r="675" spans="1:11" ht="39.950000000000003" customHeight="1">
      <c r="A675" s="98"/>
      <c r="B675" s="97"/>
      <c r="C675" s="96" t="s">
        <v>357</v>
      </c>
      <c r="D675" s="95"/>
      <c r="E675" s="192" t="s">
        <v>356</v>
      </c>
      <c r="F675" s="193" t="s">
        <v>355</v>
      </c>
      <c r="G675" s="93">
        <v>2</v>
      </c>
      <c r="H675" s="94" t="s">
        <v>354</v>
      </c>
      <c r="I675" s="93"/>
      <c r="J675" s="92"/>
      <c r="K675" s="91"/>
    </row>
    <row r="676" spans="1:11" ht="39.950000000000003" customHeight="1">
      <c r="A676" s="98"/>
      <c r="B676" s="97"/>
      <c r="C676" s="96"/>
      <c r="D676" s="95"/>
      <c r="E676" s="192"/>
      <c r="F676" s="193"/>
      <c r="G676" s="93"/>
      <c r="H676" s="94"/>
      <c r="I676" s="93"/>
      <c r="J676" s="92"/>
      <c r="K676" s="91"/>
    </row>
    <row r="677" spans="1:11" ht="39.950000000000003" customHeight="1">
      <c r="A677" s="98"/>
      <c r="B677" s="97"/>
      <c r="C677" s="96" t="s">
        <v>157</v>
      </c>
      <c r="D677" s="95"/>
      <c r="E677" s="192"/>
      <c r="F677" s="193"/>
      <c r="G677" s="93"/>
      <c r="H677" s="94"/>
      <c r="I677" s="93"/>
      <c r="J677" s="92"/>
      <c r="K677" s="91"/>
    </row>
    <row r="678" spans="1:11" ht="39.950000000000003" customHeight="1">
      <c r="A678" s="98"/>
      <c r="B678" s="97"/>
      <c r="C678" s="96"/>
      <c r="D678" s="95"/>
      <c r="E678" s="192"/>
      <c r="F678" s="193"/>
      <c r="G678" s="93"/>
      <c r="H678" s="94"/>
      <c r="I678" s="93"/>
      <c r="J678" s="92"/>
      <c r="K678" s="91"/>
    </row>
    <row r="679" spans="1:11" ht="39.950000000000003" customHeight="1">
      <c r="A679" s="98"/>
      <c r="B679" s="97"/>
      <c r="C679" s="96"/>
      <c r="D679" s="95"/>
      <c r="E679" s="192"/>
      <c r="F679" s="193"/>
      <c r="G679" s="93"/>
      <c r="H679" s="94"/>
      <c r="I679" s="93"/>
      <c r="J679" s="92"/>
      <c r="K679" s="91"/>
    </row>
    <row r="680" spans="1:11" ht="39.950000000000003" customHeight="1">
      <c r="A680" s="98"/>
      <c r="B680" s="97"/>
      <c r="C680" s="96"/>
      <c r="D680" s="95"/>
      <c r="E680" s="192"/>
      <c r="F680" s="193"/>
      <c r="G680" s="93"/>
      <c r="H680" s="94"/>
      <c r="I680" s="93"/>
      <c r="J680" s="92"/>
      <c r="K680" s="91"/>
    </row>
    <row r="681" spans="1:11" ht="39.950000000000003" customHeight="1">
      <c r="A681" s="98"/>
      <c r="B681" s="97"/>
      <c r="C681" s="96"/>
      <c r="D681" s="95"/>
      <c r="E681" s="192"/>
      <c r="F681" s="193"/>
      <c r="G681" s="93"/>
      <c r="H681" s="94"/>
      <c r="I681" s="93"/>
      <c r="J681" s="92"/>
      <c r="K681" s="91"/>
    </row>
    <row r="682" spans="1:11" ht="39.950000000000003" customHeight="1">
      <c r="A682" s="98"/>
      <c r="B682" s="97"/>
      <c r="C682" s="96"/>
      <c r="D682" s="95"/>
      <c r="E682" s="192"/>
      <c r="F682" s="193"/>
      <c r="G682" s="93"/>
      <c r="H682" s="94"/>
      <c r="I682" s="93"/>
      <c r="J682" s="92"/>
      <c r="K682" s="91"/>
    </row>
    <row r="683" spans="1:11" ht="39.950000000000003" customHeight="1">
      <c r="A683" s="98"/>
      <c r="B683" s="97"/>
      <c r="C683" s="96"/>
      <c r="D683" s="95"/>
      <c r="E683" s="192"/>
      <c r="F683" s="193"/>
      <c r="G683" s="93"/>
      <c r="H683" s="94"/>
      <c r="I683" s="93"/>
      <c r="J683" s="92"/>
      <c r="K683" s="91"/>
    </row>
    <row r="684" spans="1:11" ht="39.950000000000003" customHeight="1">
      <c r="A684" s="98"/>
      <c r="B684" s="97"/>
      <c r="C684" s="96"/>
      <c r="D684" s="95"/>
      <c r="E684" s="192"/>
      <c r="F684" s="193"/>
      <c r="G684" s="93"/>
      <c r="H684" s="94"/>
      <c r="I684" s="93"/>
      <c r="J684" s="92"/>
      <c r="K684" s="91"/>
    </row>
    <row r="685" spans="1:11" ht="39.950000000000003" customHeight="1">
      <c r="A685" s="98"/>
      <c r="B685" s="97"/>
      <c r="C685" s="96"/>
      <c r="D685" s="95"/>
      <c r="E685" s="192"/>
      <c r="F685" s="193"/>
      <c r="G685" s="93"/>
      <c r="H685" s="94"/>
      <c r="I685" s="93"/>
      <c r="J685" s="92"/>
      <c r="K685" s="91"/>
    </row>
    <row r="686" spans="1:11" ht="39.950000000000003" customHeight="1">
      <c r="A686" s="98"/>
      <c r="B686" s="97"/>
      <c r="C686" s="96"/>
      <c r="D686" s="95"/>
      <c r="E686" s="192"/>
      <c r="F686" s="193"/>
      <c r="G686" s="93"/>
      <c r="H686" s="94"/>
      <c r="I686" s="93"/>
      <c r="J686" s="92"/>
      <c r="K686" s="91"/>
    </row>
    <row r="687" spans="1:11" ht="39.950000000000003" customHeight="1">
      <c r="A687" s="98"/>
      <c r="B687" s="97"/>
      <c r="C687" s="96"/>
      <c r="D687" s="95"/>
      <c r="E687" s="192"/>
      <c r="F687" s="193"/>
      <c r="G687" s="93"/>
      <c r="H687" s="94"/>
      <c r="I687" s="93"/>
      <c r="J687" s="92"/>
      <c r="K687" s="91"/>
    </row>
    <row r="688" spans="1:11" ht="39.950000000000003" customHeight="1">
      <c r="A688" s="98"/>
      <c r="B688" s="97"/>
      <c r="C688" s="96"/>
      <c r="D688" s="95"/>
      <c r="E688" s="192"/>
      <c r="F688" s="193"/>
      <c r="G688" s="93"/>
      <c r="H688" s="94"/>
      <c r="I688" s="93"/>
      <c r="J688" s="92"/>
      <c r="K688" s="91"/>
    </row>
    <row r="689" spans="1:11" ht="39.950000000000003" customHeight="1">
      <c r="A689" s="98"/>
      <c r="B689" s="97"/>
      <c r="C689" s="96"/>
      <c r="D689" s="95"/>
      <c r="E689" s="192"/>
      <c r="F689" s="193"/>
      <c r="G689" s="93"/>
      <c r="H689" s="94"/>
      <c r="I689" s="93"/>
      <c r="J689" s="92"/>
      <c r="K689" s="91"/>
    </row>
    <row r="690" spans="1:11" ht="39.950000000000003" customHeight="1">
      <c r="A690" s="98"/>
      <c r="B690" s="97"/>
      <c r="C690" s="96"/>
      <c r="D690" s="95"/>
      <c r="E690" s="192"/>
      <c r="F690" s="193"/>
      <c r="G690" s="93"/>
      <c r="H690" s="94"/>
      <c r="I690" s="93"/>
      <c r="J690" s="92"/>
      <c r="K690" s="91"/>
    </row>
    <row r="691" spans="1:11" ht="39.950000000000003" customHeight="1">
      <c r="A691" s="98"/>
      <c r="B691" s="97"/>
      <c r="C691" s="96"/>
      <c r="D691" s="95"/>
      <c r="E691" s="192"/>
      <c r="F691" s="193"/>
      <c r="G691" s="93"/>
      <c r="H691" s="94"/>
      <c r="I691" s="93"/>
      <c r="J691" s="92"/>
      <c r="K691" s="91"/>
    </row>
    <row r="692" spans="1:11" ht="39.950000000000003" customHeight="1">
      <c r="A692" s="98"/>
      <c r="B692" s="97"/>
      <c r="C692" s="96"/>
      <c r="D692" s="95"/>
      <c r="E692" s="192"/>
      <c r="F692" s="193"/>
      <c r="G692" s="93"/>
      <c r="H692" s="94"/>
      <c r="I692" s="93"/>
      <c r="J692" s="92"/>
      <c r="K692" s="91"/>
    </row>
    <row r="693" spans="1:11" ht="39.950000000000003" customHeight="1">
      <c r="A693" s="90"/>
      <c r="B693" s="76"/>
      <c r="C693" s="89"/>
      <c r="D693" s="71"/>
      <c r="E693" s="194"/>
      <c r="F693" s="195"/>
      <c r="G693" s="87"/>
      <c r="H693" s="88"/>
      <c r="I693" s="87"/>
      <c r="J693" s="86"/>
      <c r="K693" s="85"/>
    </row>
    <row r="694" spans="1:11" ht="39.950000000000003" customHeight="1" thickBot="1">
      <c r="A694" s="84"/>
      <c r="B694" s="83"/>
      <c r="C694" s="82"/>
      <c r="D694" s="81"/>
      <c r="E694" s="199"/>
      <c r="F694" s="200"/>
      <c r="G694" s="79"/>
      <c r="H694" s="80"/>
      <c r="I694" s="79"/>
      <c r="J694" s="78"/>
      <c r="K694" s="77"/>
    </row>
    <row r="695" spans="1:11" ht="39.950000000000003" customHeight="1">
      <c r="A695" s="98" t="s">
        <v>353</v>
      </c>
      <c r="B695" s="97"/>
      <c r="C695" s="96" t="s">
        <v>352</v>
      </c>
      <c r="D695" s="95"/>
      <c r="E695" s="196"/>
      <c r="F695" s="197"/>
      <c r="G695" s="93"/>
      <c r="H695" s="94"/>
      <c r="I695" s="93"/>
      <c r="J695" s="92"/>
      <c r="K695" s="91"/>
    </row>
    <row r="696" spans="1:11" ht="39.950000000000003" customHeight="1">
      <c r="A696" s="98"/>
      <c r="B696" s="97"/>
      <c r="C696" s="96"/>
      <c r="D696" s="95"/>
      <c r="E696" s="192"/>
      <c r="F696" s="193"/>
      <c r="G696" s="93"/>
      <c r="H696" s="94"/>
      <c r="I696" s="93"/>
      <c r="J696" s="92"/>
      <c r="K696" s="91"/>
    </row>
    <row r="697" spans="1:11" ht="39.950000000000003" customHeight="1">
      <c r="A697" s="98"/>
      <c r="B697" s="97"/>
      <c r="C697" s="96" t="s">
        <v>351</v>
      </c>
      <c r="D697" s="95"/>
      <c r="E697" s="192" t="s">
        <v>350</v>
      </c>
      <c r="F697" s="193" t="s">
        <v>48</v>
      </c>
      <c r="G697" s="93">
        <v>8</v>
      </c>
      <c r="H697" s="94" t="s">
        <v>349</v>
      </c>
      <c r="I697" s="93"/>
      <c r="J697" s="92"/>
      <c r="K697" s="91"/>
    </row>
    <row r="698" spans="1:11" ht="39.950000000000003" customHeight="1">
      <c r="A698" s="98"/>
      <c r="B698" s="97"/>
      <c r="C698" s="96" t="s">
        <v>200</v>
      </c>
      <c r="D698" s="95"/>
      <c r="E698" s="192" t="s">
        <v>348</v>
      </c>
      <c r="F698" s="193" t="s">
        <v>46</v>
      </c>
      <c r="G698" s="93">
        <v>2</v>
      </c>
      <c r="H698" s="94" t="s">
        <v>17</v>
      </c>
      <c r="I698" s="93"/>
      <c r="J698" s="92"/>
      <c r="K698" s="91"/>
    </row>
    <row r="699" spans="1:11" ht="39.950000000000003" customHeight="1">
      <c r="A699" s="98"/>
      <c r="B699" s="97"/>
      <c r="C699" s="96" t="s">
        <v>200</v>
      </c>
      <c r="D699" s="95"/>
      <c r="E699" s="192" t="s">
        <v>347</v>
      </c>
      <c r="F699" s="193" t="s">
        <v>35</v>
      </c>
      <c r="G699" s="93">
        <v>16</v>
      </c>
      <c r="H699" s="94" t="s">
        <v>17</v>
      </c>
      <c r="I699" s="93"/>
      <c r="J699" s="92"/>
      <c r="K699" s="91"/>
    </row>
    <row r="700" spans="1:11" ht="39.950000000000003" customHeight="1">
      <c r="A700" s="98"/>
      <c r="B700" s="97"/>
      <c r="C700" s="96" t="s">
        <v>200</v>
      </c>
      <c r="D700" s="95"/>
      <c r="E700" s="192" t="s">
        <v>346</v>
      </c>
      <c r="F700" s="193" t="s">
        <v>345</v>
      </c>
      <c r="G700" s="93">
        <v>1</v>
      </c>
      <c r="H700" s="94" t="s">
        <v>17</v>
      </c>
      <c r="I700" s="93"/>
      <c r="J700" s="92"/>
      <c r="K700" s="91"/>
    </row>
    <row r="701" spans="1:11" ht="39.950000000000003" customHeight="1">
      <c r="A701" s="98"/>
      <c r="B701" s="97"/>
      <c r="C701" s="96" t="s">
        <v>200</v>
      </c>
      <c r="D701" s="95"/>
      <c r="E701" s="192" t="s">
        <v>344</v>
      </c>
      <c r="F701" s="193" t="s">
        <v>343</v>
      </c>
      <c r="G701" s="93">
        <v>28</v>
      </c>
      <c r="H701" s="94" t="s">
        <v>17</v>
      </c>
      <c r="I701" s="93"/>
      <c r="J701" s="92"/>
      <c r="K701" s="91"/>
    </row>
    <row r="702" spans="1:11" ht="39.950000000000003" customHeight="1">
      <c r="A702" s="98"/>
      <c r="B702" s="97"/>
      <c r="C702" s="96" t="s">
        <v>200</v>
      </c>
      <c r="D702" s="95"/>
      <c r="E702" s="192" t="s">
        <v>342</v>
      </c>
      <c r="F702" s="193" t="s">
        <v>341</v>
      </c>
      <c r="G702" s="93">
        <v>13</v>
      </c>
      <c r="H702" s="94" t="s">
        <v>17</v>
      </c>
      <c r="I702" s="93"/>
      <c r="J702" s="92"/>
      <c r="K702" s="91"/>
    </row>
    <row r="703" spans="1:11" ht="39.950000000000003" customHeight="1">
      <c r="A703" s="98"/>
      <c r="B703" s="97"/>
      <c r="C703" s="96" t="s">
        <v>200</v>
      </c>
      <c r="D703" s="95"/>
      <c r="E703" s="192" t="s">
        <v>340</v>
      </c>
      <c r="F703" s="193" t="s">
        <v>339</v>
      </c>
      <c r="G703" s="93">
        <v>29</v>
      </c>
      <c r="H703" s="94" t="s">
        <v>17</v>
      </c>
      <c r="I703" s="93"/>
      <c r="J703" s="92"/>
      <c r="K703" s="91"/>
    </row>
    <row r="704" spans="1:11" ht="39.950000000000003" customHeight="1">
      <c r="A704" s="98"/>
      <c r="B704" s="97"/>
      <c r="C704" s="96" t="s">
        <v>200</v>
      </c>
      <c r="D704" s="95"/>
      <c r="E704" s="192" t="s">
        <v>338</v>
      </c>
      <c r="F704" s="193" t="s">
        <v>337</v>
      </c>
      <c r="G704" s="93">
        <v>4</v>
      </c>
      <c r="H704" s="94" t="s">
        <v>17</v>
      </c>
      <c r="I704" s="93"/>
      <c r="J704" s="92"/>
      <c r="K704" s="91"/>
    </row>
    <row r="705" spans="1:11" ht="39.950000000000003" customHeight="1">
      <c r="A705" s="98"/>
      <c r="B705" s="97"/>
      <c r="C705" s="96" t="s">
        <v>200</v>
      </c>
      <c r="D705" s="95"/>
      <c r="E705" s="192" t="s">
        <v>336</v>
      </c>
      <c r="F705" s="193" t="s">
        <v>335</v>
      </c>
      <c r="G705" s="93">
        <v>4</v>
      </c>
      <c r="H705" s="94" t="s">
        <v>17</v>
      </c>
      <c r="I705" s="93"/>
      <c r="J705" s="92"/>
      <c r="K705" s="91"/>
    </row>
    <row r="706" spans="1:11" ht="39.950000000000003" customHeight="1">
      <c r="A706" s="98"/>
      <c r="B706" s="97"/>
      <c r="C706" s="96" t="s">
        <v>200</v>
      </c>
      <c r="D706" s="95"/>
      <c r="E706" s="192" t="s">
        <v>334</v>
      </c>
      <c r="F706" s="193" t="s">
        <v>333</v>
      </c>
      <c r="G706" s="93">
        <v>2</v>
      </c>
      <c r="H706" s="94" t="s">
        <v>17</v>
      </c>
      <c r="I706" s="93"/>
      <c r="J706" s="92"/>
      <c r="K706" s="91"/>
    </row>
    <row r="707" spans="1:11" ht="39.950000000000003" customHeight="1">
      <c r="A707" s="98"/>
      <c r="B707" s="97"/>
      <c r="C707" s="96" t="s">
        <v>200</v>
      </c>
      <c r="D707" s="95"/>
      <c r="E707" s="192" t="s">
        <v>332</v>
      </c>
      <c r="F707" s="193" t="s">
        <v>331</v>
      </c>
      <c r="G707" s="93">
        <v>40</v>
      </c>
      <c r="H707" s="94" t="s">
        <v>17</v>
      </c>
      <c r="I707" s="93"/>
      <c r="J707" s="92"/>
      <c r="K707" s="91"/>
    </row>
    <row r="708" spans="1:11" ht="39.950000000000003" customHeight="1">
      <c r="A708" s="98"/>
      <c r="B708" s="97"/>
      <c r="C708" s="96" t="s">
        <v>200</v>
      </c>
      <c r="D708" s="95"/>
      <c r="E708" s="192" t="s">
        <v>330</v>
      </c>
      <c r="F708" s="193" t="s">
        <v>329</v>
      </c>
      <c r="G708" s="93">
        <v>42</v>
      </c>
      <c r="H708" s="94" t="s">
        <v>17</v>
      </c>
      <c r="I708" s="93"/>
      <c r="J708" s="92"/>
      <c r="K708" s="91"/>
    </row>
    <row r="709" spans="1:11" ht="39.950000000000003" customHeight="1">
      <c r="A709" s="98"/>
      <c r="B709" s="97"/>
      <c r="C709" s="96" t="s">
        <v>200</v>
      </c>
      <c r="D709" s="95"/>
      <c r="E709" s="192" t="s">
        <v>328</v>
      </c>
      <c r="F709" s="193" t="s">
        <v>327</v>
      </c>
      <c r="G709" s="93">
        <v>33</v>
      </c>
      <c r="H709" s="94" t="s">
        <v>17</v>
      </c>
      <c r="I709" s="93"/>
      <c r="J709" s="92"/>
      <c r="K709" s="91"/>
    </row>
    <row r="710" spans="1:11" ht="39.950000000000003" customHeight="1">
      <c r="A710" s="98"/>
      <c r="B710" s="97"/>
      <c r="C710" s="96" t="s">
        <v>200</v>
      </c>
      <c r="D710" s="95"/>
      <c r="E710" s="192" t="s">
        <v>326</v>
      </c>
      <c r="F710" s="193" t="s">
        <v>325</v>
      </c>
      <c r="G710" s="93">
        <v>13</v>
      </c>
      <c r="H710" s="94" t="s">
        <v>17</v>
      </c>
      <c r="I710" s="93"/>
      <c r="J710" s="92"/>
      <c r="K710" s="91"/>
    </row>
    <row r="711" spans="1:11" ht="39.950000000000003" customHeight="1">
      <c r="A711" s="98"/>
      <c r="B711" s="97"/>
      <c r="C711" s="96" t="s">
        <v>200</v>
      </c>
      <c r="D711" s="95"/>
      <c r="E711" s="192" t="s">
        <v>324</v>
      </c>
      <c r="F711" s="193" t="s">
        <v>323</v>
      </c>
      <c r="G711" s="93">
        <v>1</v>
      </c>
      <c r="H711" s="94" t="s">
        <v>17</v>
      </c>
      <c r="I711" s="93"/>
      <c r="J711" s="92"/>
      <c r="K711" s="91"/>
    </row>
    <row r="712" spans="1:11" ht="39.950000000000003" customHeight="1">
      <c r="A712" s="98"/>
      <c r="B712" s="97"/>
      <c r="C712" s="96" t="s">
        <v>200</v>
      </c>
      <c r="D712" s="95"/>
      <c r="E712" s="192" t="s">
        <v>322</v>
      </c>
      <c r="F712" s="193" t="s">
        <v>321</v>
      </c>
      <c r="G712" s="93">
        <v>5</v>
      </c>
      <c r="H712" s="94" t="s">
        <v>17</v>
      </c>
      <c r="I712" s="93"/>
      <c r="J712" s="92"/>
      <c r="K712" s="91"/>
    </row>
    <row r="713" spans="1:11" ht="39.950000000000003" customHeight="1">
      <c r="A713" s="98"/>
      <c r="B713" s="97"/>
      <c r="C713" s="96" t="s">
        <v>200</v>
      </c>
      <c r="D713" s="95"/>
      <c r="E713" s="192" t="s">
        <v>320</v>
      </c>
      <c r="F713" s="193" t="s">
        <v>319</v>
      </c>
      <c r="G713" s="93">
        <v>30</v>
      </c>
      <c r="H713" s="94" t="s">
        <v>17</v>
      </c>
      <c r="I713" s="93"/>
      <c r="J713" s="92"/>
      <c r="K713" s="91"/>
    </row>
    <row r="714" spans="1:11" ht="39.950000000000003" customHeight="1">
      <c r="A714" s="98"/>
      <c r="B714" s="97"/>
      <c r="C714" s="96" t="s">
        <v>200</v>
      </c>
      <c r="D714" s="95"/>
      <c r="E714" s="192" t="s">
        <v>318</v>
      </c>
      <c r="F714" s="193" t="s">
        <v>317</v>
      </c>
      <c r="G714" s="93">
        <v>49</v>
      </c>
      <c r="H714" s="94" t="s">
        <v>17</v>
      </c>
      <c r="I714" s="93"/>
      <c r="J714" s="92"/>
      <c r="K714" s="91"/>
    </row>
    <row r="715" spans="1:11" ht="39.950000000000003" customHeight="1">
      <c r="A715" s="98"/>
      <c r="B715" s="97"/>
      <c r="C715" s="96" t="s">
        <v>200</v>
      </c>
      <c r="D715" s="95"/>
      <c r="E715" s="192" t="s">
        <v>316</v>
      </c>
      <c r="F715" s="193" t="s">
        <v>315</v>
      </c>
      <c r="G715" s="93">
        <v>8</v>
      </c>
      <c r="H715" s="94" t="s">
        <v>17</v>
      </c>
      <c r="I715" s="93"/>
      <c r="J715" s="92"/>
      <c r="K715" s="91"/>
    </row>
    <row r="716" spans="1:11" ht="39.950000000000003" customHeight="1">
      <c r="A716" s="98"/>
      <c r="B716" s="97"/>
      <c r="C716" s="96" t="s">
        <v>200</v>
      </c>
      <c r="D716" s="95"/>
      <c r="E716" s="192" t="s">
        <v>314</v>
      </c>
      <c r="F716" s="193" t="s">
        <v>313</v>
      </c>
      <c r="G716" s="93">
        <v>55</v>
      </c>
      <c r="H716" s="94" t="s">
        <v>17</v>
      </c>
      <c r="I716" s="93"/>
      <c r="J716" s="92"/>
      <c r="K716" s="91"/>
    </row>
    <row r="717" spans="1:11" ht="39.950000000000003" customHeight="1">
      <c r="A717" s="98"/>
      <c r="B717" s="97"/>
      <c r="C717" s="96" t="s">
        <v>200</v>
      </c>
      <c r="D717" s="95"/>
      <c r="E717" s="192" t="s">
        <v>312</v>
      </c>
      <c r="F717" s="193" t="s">
        <v>311</v>
      </c>
      <c r="G717" s="93">
        <v>172</v>
      </c>
      <c r="H717" s="94" t="s">
        <v>17</v>
      </c>
      <c r="I717" s="93"/>
      <c r="J717" s="92"/>
      <c r="K717" s="91"/>
    </row>
    <row r="718" spans="1:11" ht="39.950000000000003" customHeight="1">
      <c r="A718" s="98"/>
      <c r="B718" s="97"/>
      <c r="C718" s="96" t="s">
        <v>200</v>
      </c>
      <c r="D718" s="95"/>
      <c r="E718" s="192" t="s">
        <v>310</v>
      </c>
      <c r="F718" s="193" t="s">
        <v>309</v>
      </c>
      <c r="G718" s="93">
        <v>17</v>
      </c>
      <c r="H718" s="94" t="s">
        <v>17</v>
      </c>
      <c r="I718" s="93"/>
      <c r="J718" s="92"/>
      <c r="K718" s="91"/>
    </row>
    <row r="719" spans="1:11" ht="39.950000000000003" customHeight="1">
      <c r="A719" s="98"/>
      <c r="B719" s="97"/>
      <c r="C719" s="96" t="s">
        <v>200</v>
      </c>
      <c r="D719" s="95"/>
      <c r="E719" s="192" t="s">
        <v>308</v>
      </c>
      <c r="F719" s="193" t="s">
        <v>307</v>
      </c>
      <c r="G719" s="93">
        <v>31</v>
      </c>
      <c r="H719" s="94" t="s">
        <v>17</v>
      </c>
      <c r="I719" s="93"/>
      <c r="J719" s="92"/>
      <c r="K719" s="91"/>
    </row>
    <row r="720" spans="1:11" ht="39.950000000000003" customHeight="1">
      <c r="A720" s="98"/>
      <c r="B720" s="97"/>
      <c r="C720" s="96" t="s">
        <v>200</v>
      </c>
      <c r="D720" s="95"/>
      <c r="E720" s="192" t="s">
        <v>306</v>
      </c>
      <c r="F720" s="193" t="s">
        <v>305</v>
      </c>
      <c r="G720" s="93">
        <v>16</v>
      </c>
      <c r="H720" s="94" t="s">
        <v>17</v>
      </c>
      <c r="I720" s="93"/>
      <c r="J720" s="92"/>
      <c r="K720" s="91"/>
    </row>
    <row r="721" spans="1:11" ht="39.950000000000003" customHeight="1">
      <c r="A721" s="98"/>
      <c r="B721" s="97"/>
      <c r="C721" s="96" t="s">
        <v>200</v>
      </c>
      <c r="D721" s="95"/>
      <c r="E721" s="192" t="s">
        <v>304</v>
      </c>
      <c r="F721" s="193" t="s">
        <v>303</v>
      </c>
      <c r="G721" s="93">
        <v>5</v>
      </c>
      <c r="H721" s="94" t="s">
        <v>17</v>
      </c>
      <c r="I721" s="93"/>
      <c r="J721" s="92"/>
      <c r="K721" s="91"/>
    </row>
    <row r="722" spans="1:11" ht="39.950000000000003" customHeight="1">
      <c r="A722" s="98"/>
      <c r="B722" s="97"/>
      <c r="C722" s="96" t="s">
        <v>200</v>
      </c>
      <c r="D722" s="95"/>
      <c r="E722" s="192" t="s">
        <v>302</v>
      </c>
      <c r="F722" s="193" t="s">
        <v>301</v>
      </c>
      <c r="G722" s="93">
        <v>111</v>
      </c>
      <c r="H722" s="94" t="s">
        <v>17</v>
      </c>
      <c r="I722" s="93"/>
      <c r="J722" s="92"/>
      <c r="K722" s="91"/>
    </row>
    <row r="723" spans="1:11" ht="39.950000000000003" customHeight="1">
      <c r="A723" s="98"/>
      <c r="B723" s="97"/>
      <c r="C723" s="96" t="s">
        <v>200</v>
      </c>
      <c r="D723" s="95"/>
      <c r="E723" s="192" t="s">
        <v>300</v>
      </c>
      <c r="F723" s="193" t="s">
        <v>299</v>
      </c>
      <c r="G723" s="93">
        <v>7</v>
      </c>
      <c r="H723" s="94" t="s">
        <v>17</v>
      </c>
      <c r="I723" s="93"/>
      <c r="J723" s="92"/>
      <c r="K723" s="91"/>
    </row>
    <row r="724" spans="1:11" ht="39.950000000000003" customHeight="1">
      <c r="A724" s="98"/>
      <c r="B724" s="97"/>
      <c r="C724" s="96" t="s">
        <v>200</v>
      </c>
      <c r="D724" s="95"/>
      <c r="E724" s="192" t="s">
        <v>298</v>
      </c>
      <c r="F724" s="193" t="s">
        <v>297</v>
      </c>
      <c r="G724" s="93">
        <v>10</v>
      </c>
      <c r="H724" s="94" t="s">
        <v>17</v>
      </c>
      <c r="I724" s="93"/>
      <c r="J724" s="92"/>
      <c r="K724" s="91"/>
    </row>
    <row r="725" spans="1:11" ht="39.950000000000003" customHeight="1">
      <c r="A725" s="98"/>
      <c r="B725" s="97"/>
      <c r="C725" s="96" t="s">
        <v>200</v>
      </c>
      <c r="D725" s="95"/>
      <c r="E725" s="192" t="s">
        <v>296</v>
      </c>
      <c r="F725" s="193" t="s">
        <v>295</v>
      </c>
      <c r="G725" s="93">
        <v>10</v>
      </c>
      <c r="H725" s="94" t="s">
        <v>17</v>
      </c>
      <c r="I725" s="93"/>
      <c r="J725" s="92"/>
      <c r="K725" s="91"/>
    </row>
    <row r="726" spans="1:11" ht="39.950000000000003" customHeight="1">
      <c r="A726" s="90"/>
      <c r="B726" s="76"/>
      <c r="C726" s="89" t="s">
        <v>200</v>
      </c>
      <c r="D726" s="71"/>
      <c r="E726" s="194" t="s">
        <v>294</v>
      </c>
      <c r="F726" s="195" t="s">
        <v>293</v>
      </c>
      <c r="G726" s="87">
        <v>11</v>
      </c>
      <c r="H726" s="88" t="s">
        <v>17</v>
      </c>
      <c r="I726" s="87"/>
      <c r="J726" s="86"/>
      <c r="K726" s="85"/>
    </row>
    <row r="727" spans="1:11" ht="39.950000000000003" customHeight="1" thickBot="1">
      <c r="A727" s="84"/>
      <c r="B727" s="83"/>
      <c r="C727" s="82" t="s">
        <v>200</v>
      </c>
      <c r="D727" s="81"/>
      <c r="E727" s="199" t="s">
        <v>292</v>
      </c>
      <c r="F727" s="200" t="s">
        <v>291</v>
      </c>
      <c r="G727" s="79">
        <v>11</v>
      </c>
      <c r="H727" s="80" t="s">
        <v>17</v>
      </c>
      <c r="I727" s="79"/>
      <c r="J727" s="78"/>
      <c r="K727" s="77"/>
    </row>
    <row r="728" spans="1:11" ht="39.950000000000003" customHeight="1">
      <c r="A728" s="98"/>
      <c r="B728" s="97"/>
      <c r="C728" s="96" t="s">
        <v>200</v>
      </c>
      <c r="D728" s="95"/>
      <c r="E728" s="196" t="s">
        <v>290</v>
      </c>
      <c r="F728" s="197" t="s">
        <v>289</v>
      </c>
      <c r="G728" s="93">
        <v>19</v>
      </c>
      <c r="H728" s="94" t="s">
        <v>17</v>
      </c>
      <c r="I728" s="93"/>
      <c r="J728" s="92"/>
      <c r="K728" s="91"/>
    </row>
    <row r="729" spans="1:11" ht="39.950000000000003" customHeight="1">
      <c r="A729" s="98"/>
      <c r="B729" s="97"/>
      <c r="C729" s="96" t="s">
        <v>200</v>
      </c>
      <c r="D729" s="95"/>
      <c r="E729" s="192" t="s">
        <v>288</v>
      </c>
      <c r="F729" s="193" t="s">
        <v>287</v>
      </c>
      <c r="G729" s="93">
        <v>15</v>
      </c>
      <c r="H729" s="94" t="s">
        <v>17</v>
      </c>
      <c r="I729" s="93"/>
      <c r="J729" s="92"/>
      <c r="K729" s="91"/>
    </row>
    <row r="730" spans="1:11" ht="39.950000000000003" customHeight="1">
      <c r="A730" s="98"/>
      <c r="B730" s="97"/>
      <c r="C730" s="96" t="s">
        <v>200</v>
      </c>
      <c r="D730" s="95"/>
      <c r="E730" s="192" t="s">
        <v>286</v>
      </c>
      <c r="F730" s="193" t="s">
        <v>285</v>
      </c>
      <c r="G730" s="93">
        <v>3</v>
      </c>
      <c r="H730" s="94" t="s">
        <v>17</v>
      </c>
      <c r="I730" s="93"/>
      <c r="J730" s="92"/>
      <c r="K730" s="91"/>
    </row>
    <row r="731" spans="1:11" ht="39.950000000000003" customHeight="1">
      <c r="A731" s="98"/>
      <c r="B731" s="97"/>
      <c r="C731" s="96" t="s">
        <v>200</v>
      </c>
      <c r="D731" s="95"/>
      <c r="E731" s="192" t="s">
        <v>284</v>
      </c>
      <c r="F731" s="193" t="s">
        <v>283</v>
      </c>
      <c r="G731" s="93">
        <v>90</v>
      </c>
      <c r="H731" s="94" t="s">
        <v>17</v>
      </c>
      <c r="I731" s="93"/>
      <c r="J731" s="92"/>
      <c r="K731" s="91"/>
    </row>
    <row r="732" spans="1:11" ht="39.950000000000003" customHeight="1">
      <c r="A732" s="98"/>
      <c r="B732" s="97"/>
      <c r="C732" s="96" t="s">
        <v>200</v>
      </c>
      <c r="D732" s="95"/>
      <c r="E732" s="192" t="s">
        <v>282</v>
      </c>
      <c r="F732" s="193" t="s">
        <v>281</v>
      </c>
      <c r="G732" s="93">
        <v>2</v>
      </c>
      <c r="H732" s="94" t="s">
        <v>17</v>
      </c>
      <c r="I732" s="93"/>
      <c r="J732" s="92"/>
      <c r="K732" s="91"/>
    </row>
    <row r="733" spans="1:11" ht="39.950000000000003" customHeight="1">
      <c r="A733" s="98"/>
      <c r="B733" s="97"/>
      <c r="C733" s="96" t="s">
        <v>200</v>
      </c>
      <c r="D733" s="95"/>
      <c r="E733" s="192" t="s">
        <v>280</v>
      </c>
      <c r="F733" s="193" t="s">
        <v>279</v>
      </c>
      <c r="G733" s="93">
        <v>25</v>
      </c>
      <c r="H733" s="94" t="s">
        <v>17</v>
      </c>
      <c r="I733" s="93"/>
      <c r="J733" s="92"/>
      <c r="K733" s="91"/>
    </row>
    <row r="734" spans="1:11" ht="39.950000000000003" customHeight="1">
      <c r="A734" s="98"/>
      <c r="B734" s="97"/>
      <c r="C734" s="96" t="s">
        <v>200</v>
      </c>
      <c r="D734" s="95"/>
      <c r="E734" s="192" t="s">
        <v>278</v>
      </c>
      <c r="F734" s="193" t="s">
        <v>277</v>
      </c>
      <c r="G734" s="93">
        <v>6</v>
      </c>
      <c r="H734" s="94" t="s">
        <v>17</v>
      </c>
      <c r="I734" s="93"/>
      <c r="J734" s="92"/>
      <c r="K734" s="91"/>
    </row>
    <row r="735" spans="1:11" ht="39.950000000000003" customHeight="1">
      <c r="A735" s="98"/>
      <c r="B735" s="97"/>
      <c r="C735" s="96" t="s">
        <v>200</v>
      </c>
      <c r="D735" s="95"/>
      <c r="E735" s="192" t="s">
        <v>276</v>
      </c>
      <c r="F735" s="193" t="s">
        <v>275</v>
      </c>
      <c r="G735" s="93">
        <v>2</v>
      </c>
      <c r="H735" s="94" t="s">
        <v>17</v>
      </c>
      <c r="I735" s="93"/>
      <c r="J735" s="92"/>
      <c r="K735" s="91"/>
    </row>
    <row r="736" spans="1:11" ht="39.950000000000003" customHeight="1">
      <c r="A736" s="98"/>
      <c r="B736" s="97"/>
      <c r="C736" s="96" t="s">
        <v>200</v>
      </c>
      <c r="D736" s="95"/>
      <c r="E736" s="192" t="s">
        <v>274</v>
      </c>
      <c r="F736" s="193" t="s">
        <v>273</v>
      </c>
      <c r="G736" s="93">
        <v>10</v>
      </c>
      <c r="H736" s="94" t="s">
        <v>17</v>
      </c>
      <c r="I736" s="93"/>
      <c r="J736" s="92"/>
      <c r="K736" s="91"/>
    </row>
    <row r="737" spans="1:11" ht="39.950000000000003" customHeight="1">
      <c r="A737" s="98"/>
      <c r="B737" s="97"/>
      <c r="C737" s="96" t="s">
        <v>200</v>
      </c>
      <c r="D737" s="95"/>
      <c r="E737" s="192" t="s">
        <v>272</v>
      </c>
      <c r="F737" s="193" t="s">
        <v>271</v>
      </c>
      <c r="G737" s="93">
        <v>3</v>
      </c>
      <c r="H737" s="94" t="s">
        <v>17</v>
      </c>
      <c r="I737" s="93"/>
      <c r="J737" s="92"/>
      <c r="K737" s="91"/>
    </row>
    <row r="738" spans="1:11" ht="39.950000000000003" customHeight="1">
      <c r="A738" s="98"/>
      <c r="B738" s="97"/>
      <c r="C738" s="96" t="s">
        <v>200</v>
      </c>
      <c r="D738" s="95"/>
      <c r="E738" s="192" t="s">
        <v>270</v>
      </c>
      <c r="F738" s="193" t="s">
        <v>269</v>
      </c>
      <c r="G738" s="93">
        <v>1</v>
      </c>
      <c r="H738" s="94" t="s">
        <v>17</v>
      </c>
      <c r="I738" s="93"/>
      <c r="J738" s="92"/>
      <c r="K738" s="91"/>
    </row>
    <row r="739" spans="1:11" ht="39.950000000000003" customHeight="1">
      <c r="A739" s="98"/>
      <c r="B739" s="97"/>
      <c r="C739" s="96" t="s">
        <v>200</v>
      </c>
      <c r="D739" s="95"/>
      <c r="E739" s="192" t="s">
        <v>268</v>
      </c>
      <c r="F739" s="193" t="s">
        <v>267</v>
      </c>
      <c r="G739" s="93">
        <v>1</v>
      </c>
      <c r="H739" s="94" t="s">
        <v>17</v>
      </c>
      <c r="I739" s="93"/>
      <c r="J739" s="92"/>
      <c r="K739" s="91"/>
    </row>
    <row r="740" spans="1:11" ht="39.950000000000003" customHeight="1">
      <c r="A740" s="98"/>
      <c r="B740" s="97"/>
      <c r="C740" s="96" t="s">
        <v>200</v>
      </c>
      <c r="D740" s="95"/>
      <c r="E740" s="192" t="s">
        <v>266</v>
      </c>
      <c r="F740" s="193" t="s">
        <v>265</v>
      </c>
      <c r="G740" s="93">
        <v>25</v>
      </c>
      <c r="H740" s="94" t="s">
        <v>17</v>
      </c>
      <c r="I740" s="93"/>
      <c r="J740" s="92"/>
      <c r="K740" s="91"/>
    </row>
    <row r="741" spans="1:11" ht="39.950000000000003" customHeight="1">
      <c r="A741" s="98"/>
      <c r="B741" s="97"/>
      <c r="C741" s="96" t="s">
        <v>200</v>
      </c>
      <c r="D741" s="95"/>
      <c r="E741" s="192" t="s">
        <v>264</v>
      </c>
      <c r="F741" s="193" t="s">
        <v>263</v>
      </c>
      <c r="G741" s="93">
        <v>4</v>
      </c>
      <c r="H741" s="94" t="s">
        <v>17</v>
      </c>
      <c r="I741" s="93"/>
      <c r="J741" s="92"/>
      <c r="K741" s="91"/>
    </row>
    <row r="742" spans="1:11" ht="39.950000000000003" customHeight="1">
      <c r="A742" s="98"/>
      <c r="B742" s="97"/>
      <c r="C742" s="96" t="s">
        <v>200</v>
      </c>
      <c r="D742" s="95"/>
      <c r="E742" s="192" t="s">
        <v>262</v>
      </c>
      <c r="F742" s="193" t="s">
        <v>261</v>
      </c>
      <c r="G742" s="93">
        <v>4</v>
      </c>
      <c r="H742" s="94" t="s">
        <v>17</v>
      </c>
      <c r="I742" s="93"/>
      <c r="J742" s="92"/>
      <c r="K742" s="91"/>
    </row>
    <row r="743" spans="1:11" ht="39.950000000000003" customHeight="1">
      <c r="A743" s="98"/>
      <c r="B743" s="97"/>
      <c r="C743" s="96" t="s">
        <v>200</v>
      </c>
      <c r="D743" s="95"/>
      <c r="E743" s="192" t="s">
        <v>260</v>
      </c>
      <c r="F743" s="193" t="s">
        <v>259</v>
      </c>
      <c r="G743" s="93">
        <v>16</v>
      </c>
      <c r="H743" s="94" t="s">
        <v>17</v>
      </c>
      <c r="I743" s="93"/>
      <c r="J743" s="92"/>
      <c r="K743" s="91"/>
    </row>
    <row r="744" spans="1:11" ht="39.950000000000003" customHeight="1">
      <c r="A744" s="98"/>
      <c r="B744" s="97"/>
      <c r="C744" s="96" t="s">
        <v>200</v>
      </c>
      <c r="D744" s="95"/>
      <c r="E744" s="192" t="s">
        <v>258</v>
      </c>
      <c r="F744" s="193" t="s">
        <v>257</v>
      </c>
      <c r="G744" s="93">
        <v>4</v>
      </c>
      <c r="H744" s="94" t="s">
        <v>17</v>
      </c>
      <c r="I744" s="93"/>
      <c r="J744" s="92"/>
      <c r="K744" s="91"/>
    </row>
    <row r="745" spans="1:11" ht="39.950000000000003" customHeight="1">
      <c r="A745" s="98"/>
      <c r="B745" s="97"/>
      <c r="C745" s="96" t="s">
        <v>200</v>
      </c>
      <c r="D745" s="95"/>
      <c r="E745" s="192" t="s">
        <v>256</v>
      </c>
      <c r="F745" s="193" t="s">
        <v>255</v>
      </c>
      <c r="G745" s="93">
        <v>4</v>
      </c>
      <c r="H745" s="94" t="s">
        <v>17</v>
      </c>
      <c r="I745" s="93"/>
      <c r="J745" s="92"/>
      <c r="K745" s="91"/>
    </row>
    <row r="746" spans="1:11" ht="39.950000000000003" customHeight="1">
      <c r="A746" s="98"/>
      <c r="B746" s="97"/>
      <c r="C746" s="96" t="s">
        <v>200</v>
      </c>
      <c r="D746" s="95"/>
      <c r="E746" s="192" t="s">
        <v>254</v>
      </c>
      <c r="F746" s="193" t="s">
        <v>253</v>
      </c>
      <c r="G746" s="93">
        <v>12</v>
      </c>
      <c r="H746" s="94" t="s">
        <v>17</v>
      </c>
      <c r="I746" s="93"/>
      <c r="J746" s="92"/>
      <c r="K746" s="91"/>
    </row>
    <row r="747" spans="1:11" ht="39.950000000000003" customHeight="1">
      <c r="A747" s="98"/>
      <c r="B747" s="97"/>
      <c r="C747" s="96" t="s">
        <v>200</v>
      </c>
      <c r="D747" s="95"/>
      <c r="E747" s="192" t="s">
        <v>252</v>
      </c>
      <c r="F747" s="193" t="s">
        <v>251</v>
      </c>
      <c r="G747" s="93">
        <v>22</v>
      </c>
      <c r="H747" s="94" t="s">
        <v>17</v>
      </c>
      <c r="I747" s="93"/>
      <c r="J747" s="92"/>
      <c r="K747" s="91"/>
    </row>
    <row r="748" spans="1:11" ht="39.950000000000003" customHeight="1">
      <c r="A748" s="98"/>
      <c r="B748" s="97"/>
      <c r="C748" s="96" t="s">
        <v>200</v>
      </c>
      <c r="D748" s="95"/>
      <c r="E748" s="192" t="s">
        <v>250</v>
      </c>
      <c r="F748" s="193" t="s">
        <v>249</v>
      </c>
      <c r="G748" s="93">
        <v>14</v>
      </c>
      <c r="H748" s="94" t="s">
        <v>17</v>
      </c>
      <c r="I748" s="93"/>
      <c r="J748" s="92"/>
      <c r="K748" s="91"/>
    </row>
    <row r="749" spans="1:11" ht="39.950000000000003" customHeight="1">
      <c r="A749" s="98"/>
      <c r="B749" s="97"/>
      <c r="C749" s="96" t="s">
        <v>200</v>
      </c>
      <c r="D749" s="95"/>
      <c r="E749" s="192" t="s">
        <v>248</v>
      </c>
      <c r="F749" s="193" t="s">
        <v>247</v>
      </c>
      <c r="G749" s="93">
        <v>2</v>
      </c>
      <c r="H749" s="94" t="s">
        <v>17</v>
      </c>
      <c r="I749" s="93"/>
      <c r="J749" s="92"/>
      <c r="K749" s="91"/>
    </row>
    <row r="750" spans="1:11" ht="39.950000000000003" customHeight="1">
      <c r="A750" s="98"/>
      <c r="B750" s="97"/>
      <c r="C750" s="96" t="s">
        <v>200</v>
      </c>
      <c r="D750" s="95"/>
      <c r="E750" s="192" t="s">
        <v>246</v>
      </c>
      <c r="F750" s="193" t="s">
        <v>245</v>
      </c>
      <c r="G750" s="93">
        <v>15</v>
      </c>
      <c r="H750" s="94" t="s">
        <v>17</v>
      </c>
      <c r="I750" s="93"/>
      <c r="J750" s="92"/>
      <c r="K750" s="91"/>
    </row>
    <row r="751" spans="1:11" ht="39.950000000000003" customHeight="1">
      <c r="A751" s="98"/>
      <c r="B751" s="97"/>
      <c r="C751" s="96" t="s">
        <v>200</v>
      </c>
      <c r="D751" s="95"/>
      <c r="E751" s="192" t="s">
        <v>244</v>
      </c>
      <c r="F751" s="193" t="s">
        <v>243</v>
      </c>
      <c r="G751" s="93">
        <v>10</v>
      </c>
      <c r="H751" s="94" t="s">
        <v>17</v>
      </c>
      <c r="I751" s="93"/>
      <c r="J751" s="92"/>
      <c r="K751" s="91"/>
    </row>
    <row r="752" spans="1:11" ht="39.950000000000003" customHeight="1">
      <c r="A752" s="98"/>
      <c r="B752" s="97"/>
      <c r="C752" s="96" t="s">
        <v>200</v>
      </c>
      <c r="D752" s="95"/>
      <c r="E752" s="192" t="s">
        <v>242</v>
      </c>
      <c r="F752" s="193" t="s">
        <v>241</v>
      </c>
      <c r="G752" s="93">
        <v>7</v>
      </c>
      <c r="H752" s="94" t="s">
        <v>17</v>
      </c>
      <c r="I752" s="93"/>
      <c r="J752" s="92"/>
      <c r="K752" s="91"/>
    </row>
    <row r="753" spans="1:11" ht="39.950000000000003" customHeight="1">
      <c r="A753" s="98"/>
      <c r="B753" s="97"/>
      <c r="C753" s="96" t="s">
        <v>200</v>
      </c>
      <c r="D753" s="95"/>
      <c r="E753" s="192" t="s">
        <v>240</v>
      </c>
      <c r="F753" s="193" t="s">
        <v>239</v>
      </c>
      <c r="G753" s="93">
        <v>6</v>
      </c>
      <c r="H753" s="94" t="s">
        <v>17</v>
      </c>
      <c r="I753" s="93"/>
      <c r="J753" s="92"/>
      <c r="K753" s="91"/>
    </row>
    <row r="754" spans="1:11" ht="39.950000000000003" customHeight="1">
      <c r="A754" s="98"/>
      <c r="B754" s="97"/>
      <c r="C754" s="96" t="s">
        <v>200</v>
      </c>
      <c r="D754" s="95"/>
      <c r="E754" s="192" t="s">
        <v>238</v>
      </c>
      <c r="F754" s="193" t="s">
        <v>237</v>
      </c>
      <c r="G754" s="93">
        <v>6</v>
      </c>
      <c r="H754" s="94" t="s">
        <v>17</v>
      </c>
      <c r="I754" s="93"/>
      <c r="J754" s="92"/>
      <c r="K754" s="91"/>
    </row>
    <row r="755" spans="1:11" ht="39.950000000000003" customHeight="1">
      <c r="A755" s="98"/>
      <c r="B755" s="97"/>
      <c r="C755" s="96" t="s">
        <v>200</v>
      </c>
      <c r="D755" s="95"/>
      <c r="E755" s="192" t="s">
        <v>236</v>
      </c>
      <c r="F755" s="193" t="s">
        <v>235</v>
      </c>
      <c r="G755" s="93">
        <v>10</v>
      </c>
      <c r="H755" s="94" t="s">
        <v>17</v>
      </c>
      <c r="I755" s="93"/>
      <c r="J755" s="92"/>
      <c r="K755" s="91"/>
    </row>
    <row r="756" spans="1:11" ht="39.950000000000003" customHeight="1">
      <c r="A756" s="98"/>
      <c r="B756" s="97"/>
      <c r="C756" s="96" t="s">
        <v>200</v>
      </c>
      <c r="D756" s="95"/>
      <c r="E756" s="192" t="s">
        <v>234</v>
      </c>
      <c r="F756" s="193" t="s">
        <v>233</v>
      </c>
      <c r="G756" s="93">
        <v>6</v>
      </c>
      <c r="H756" s="94" t="s">
        <v>17</v>
      </c>
      <c r="I756" s="93"/>
      <c r="J756" s="92"/>
      <c r="K756" s="91"/>
    </row>
    <row r="757" spans="1:11" ht="39.950000000000003" customHeight="1">
      <c r="A757" s="98"/>
      <c r="B757" s="97"/>
      <c r="C757" s="96" t="s">
        <v>200</v>
      </c>
      <c r="D757" s="95"/>
      <c r="E757" s="192" t="s">
        <v>232</v>
      </c>
      <c r="F757" s="193" t="s">
        <v>231</v>
      </c>
      <c r="G757" s="93">
        <v>8</v>
      </c>
      <c r="H757" s="94" t="s">
        <v>17</v>
      </c>
      <c r="I757" s="93"/>
      <c r="J757" s="92"/>
      <c r="K757" s="91"/>
    </row>
    <row r="758" spans="1:11" ht="39.950000000000003" customHeight="1">
      <c r="A758" s="98"/>
      <c r="B758" s="97"/>
      <c r="C758" s="96" t="s">
        <v>200</v>
      </c>
      <c r="D758" s="95"/>
      <c r="E758" s="192" t="s">
        <v>230</v>
      </c>
      <c r="F758" s="193" t="s">
        <v>229</v>
      </c>
      <c r="G758" s="93">
        <v>5</v>
      </c>
      <c r="H758" s="94" t="s">
        <v>17</v>
      </c>
      <c r="I758" s="93"/>
      <c r="J758" s="92"/>
      <c r="K758" s="91"/>
    </row>
    <row r="759" spans="1:11" ht="39.950000000000003" customHeight="1">
      <c r="A759" s="90"/>
      <c r="B759" s="76"/>
      <c r="C759" s="89" t="s">
        <v>200</v>
      </c>
      <c r="D759" s="71"/>
      <c r="E759" s="194" t="s">
        <v>228</v>
      </c>
      <c r="F759" s="195" t="s">
        <v>227</v>
      </c>
      <c r="G759" s="87">
        <v>1</v>
      </c>
      <c r="H759" s="88" t="s">
        <v>17</v>
      </c>
      <c r="I759" s="87"/>
      <c r="J759" s="86"/>
      <c r="K759" s="85"/>
    </row>
    <row r="760" spans="1:11" ht="39.950000000000003" customHeight="1" thickBot="1">
      <c r="A760" s="84"/>
      <c r="B760" s="83"/>
      <c r="C760" s="82" t="s">
        <v>200</v>
      </c>
      <c r="D760" s="81"/>
      <c r="E760" s="199" t="s">
        <v>226</v>
      </c>
      <c r="F760" s="200" t="s">
        <v>225</v>
      </c>
      <c r="G760" s="79">
        <v>1</v>
      </c>
      <c r="H760" s="80" t="s">
        <v>17</v>
      </c>
      <c r="I760" s="79"/>
      <c r="J760" s="78"/>
      <c r="K760" s="77"/>
    </row>
    <row r="761" spans="1:11" ht="39.950000000000003" customHeight="1">
      <c r="A761" s="98"/>
      <c r="B761" s="97"/>
      <c r="C761" s="96" t="s">
        <v>200</v>
      </c>
      <c r="D761" s="95"/>
      <c r="E761" s="196" t="s">
        <v>224</v>
      </c>
      <c r="F761" s="197" t="s">
        <v>223</v>
      </c>
      <c r="G761" s="93">
        <v>43</v>
      </c>
      <c r="H761" s="94" t="s">
        <v>17</v>
      </c>
      <c r="I761" s="93"/>
      <c r="J761" s="92"/>
      <c r="K761" s="91"/>
    </row>
    <row r="762" spans="1:11" ht="39.950000000000003" customHeight="1">
      <c r="A762" s="98"/>
      <c r="B762" s="97"/>
      <c r="C762" s="96" t="s">
        <v>200</v>
      </c>
      <c r="D762" s="95"/>
      <c r="E762" s="192" t="s">
        <v>222</v>
      </c>
      <c r="F762" s="193" t="s">
        <v>221</v>
      </c>
      <c r="G762" s="93">
        <v>1</v>
      </c>
      <c r="H762" s="94" t="s">
        <v>17</v>
      </c>
      <c r="I762" s="93"/>
      <c r="J762" s="92"/>
      <c r="K762" s="91"/>
    </row>
    <row r="763" spans="1:11" ht="39.950000000000003" customHeight="1">
      <c r="A763" s="98"/>
      <c r="B763" s="97"/>
      <c r="C763" s="96" t="s">
        <v>200</v>
      </c>
      <c r="D763" s="95"/>
      <c r="E763" s="192" t="s">
        <v>220</v>
      </c>
      <c r="F763" s="193" t="s">
        <v>219</v>
      </c>
      <c r="G763" s="93">
        <v>2</v>
      </c>
      <c r="H763" s="94" t="s">
        <v>17</v>
      </c>
      <c r="I763" s="93"/>
      <c r="J763" s="92"/>
      <c r="K763" s="91"/>
    </row>
    <row r="764" spans="1:11" ht="39.950000000000003" customHeight="1">
      <c r="A764" s="98"/>
      <c r="B764" s="97"/>
      <c r="C764" s="96" t="s">
        <v>200</v>
      </c>
      <c r="D764" s="95"/>
      <c r="E764" s="192" t="s">
        <v>218</v>
      </c>
      <c r="F764" s="193" t="s">
        <v>217</v>
      </c>
      <c r="G764" s="93">
        <v>2</v>
      </c>
      <c r="H764" s="94" t="s">
        <v>17</v>
      </c>
      <c r="I764" s="93"/>
      <c r="J764" s="92"/>
      <c r="K764" s="91"/>
    </row>
    <row r="765" spans="1:11" ht="39.950000000000003" customHeight="1">
      <c r="A765" s="98"/>
      <c r="B765" s="97"/>
      <c r="C765" s="96" t="s">
        <v>200</v>
      </c>
      <c r="D765" s="95"/>
      <c r="E765" s="192" t="s">
        <v>216</v>
      </c>
      <c r="F765" s="193" t="s">
        <v>215</v>
      </c>
      <c r="G765" s="93">
        <v>3</v>
      </c>
      <c r="H765" s="94" t="s">
        <v>17</v>
      </c>
      <c r="I765" s="93"/>
      <c r="J765" s="92"/>
      <c r="K765" s="91"/>
    </row>
    <row r="766" spans="1:11" ht="39.950000000000003" customHeight="1">
      <c r="A766" s="98"/>
      <c r="B766" s="97"/>
      <c r="C766" s="96" t="s">
        <v>200</v>
      </c>
      <c r="D766" s="95"/>
      <c r="E766" s="192" t="s">
        <v>214</v>
      </c>
      <c r="F766" s="193" t="s">
        <v>213</v>
      </c>
      <c r="G766" s="93">
        <v>5</v>
      </c>
      <c r="H766" s="94" t="s">
        <v>17</v>
      </c>
      <c r="I766" s="93"/>
      <c r="J766" s="92"/>
      <c r="K766" s="91"/>
    </row>
    <row r="767" spans="1:11" ht="39.950000000000003" customHeight="1">
      <c r="A767" s="98"/>
      <c r="B767" s="97"/>
      <c r="C767" s="96" t="s">
        <v>200</v>
      </c>
      <c r="D767" s="95"/>
      <c r="E767" s="192" t="s">
        <v>212</v>
      </c>
      <c r="F767" s="193" t="s">
        <v>211</v>
      </c>
      <c r="G767" s="93">
        <v>4</v>
      </c>
      <c r="H767" s="94" t="s">
        <v>17</v>
      </c>
      <c r="I767" s="93"/>
      <c r="J767" s="92"/>
      <c r="K767" s="91"/>
    </row>
    <row r="768" spans="1:11" ht="39.950000000000003" customHeight="1">
      <c r="A768" s="98"/>
      <c r="B768" s="97"/>
      <c r="C768" s="96" t="s">
        <v>200</v>
      </c>
      <c r="D768" s="95"/>
      <c r="E768" s="192" t="s">
        <v>210</v>
      </c>
      <c r="F768" s="193" t="s">
        <v>209</v>
      </c>
      <c r="G768" s="93">
        <v>2</v>
      </c>
      <c r="H768" s="94" t="s">
        <v>17</v>
      </c>
      <c r="I768" s="93"/>
      <c r="J768" s="92"/>
      <c r="K768" s="91"/>
    </row>
    <row r="769" spans="1:11" ht="39.950000000000003" customHeight="1">
      <c r="A769" s="98"/>
      <c r="B769" s="97"/>
      <c r="C769" s="96" t="s">
        <v>200</v>
      </c>
      <c r="D769" s="95"/>
      <c r="E769" s="192" t="s">
        <v>208</v>
      </c>
      <c r="F769" s="193" t="s">
        <v>207</v>
      </c>
      <c r="G769" s="93">
        <v>2</v>
      </c>
      <c r="H769" s="94" t="s">
        <v>17</v>
      </c>
      <c r="I769" s="93"/>
      <c r="J769" s="92"/>
      <c r="K769" s="91"/>
    </row>
    <row r="770" spans="1:11" ht="39.950000000000003" customHeight="1">
      <c r="A770" s="98"/>
      <c r="B770" s="97"/>
      <c r="C770" s="96" t="s">
        <v>200</v>
      </c>
      <c r="D770" s="95"/>
      <c r="E770" s="192" t="s">
        <v>206</v>
      </c>
      <c r="F770" s="193" t="s">
        <v>205</v>
      </c>
      <c r="G770" s="93">
        <v>1</v>
      </c>
      <c r="H770" s="94" t="s">
        <v>17</v>
      </c>
      <c r="I770" s="93"/>
      <c r="J770" s="92"/>
      <c r="K770" s="91"/>
    </row>
    <row r="771" spans="1:11" ht="39.950000000000003" customHeight="1">
      <c r="A771" s="98"/>
      <c r="B771" s="97"/>
      <c r="C771" s="96" t="s">
        <v>200</v>
      </c>
      <c r="D771" s="95"/>
      <c r="E771" s="192" t="s">
        <v>204</v>
      </c>
      <c r="F771" s="193" t="s">
        <v>203</v>
      </c>
      <c r="G771" s="93">
        <v>2</v>
      </c>
      <c r="H771" s="94" t="s">
        <v>17</v>
      </c>
      <c r="I771" s="93"/>
      <c r="J771" s="92"/>
      <c r="K771" s="91"/>
    </row>
    <row r="772" spans="1:11" ht="39.950000000000003" customHeight="1">
      <c r="A772" s="98"/>
      <c r="B772" s="97"/>
      <c r="C772" s="96" t="s">
        <v>200</v>
      </c>
      <c r="D772" s="95"/>
      <c r="E772" s="192" t="s">
        <v>202</v>
      </c>
      <c r="F772" s="193" t="s">
        <v>201</v>
      </c>
      <c r="G772" s="93">
        <v>1</v>
      </c>
      <c r="H772" s="94" t="s">
        <v>17</v>
      </c>
      <c r="I772" s="93"/>
      <c r="J772" s="92"/>
      <c r="K772" s="91"/>
    </row>
    <row r="773" spans="1:11" ht="39.950000000000003" customHeight="1">
      <c r="A773" s="98"/>
      <c r="B773" s="97"/>
      <c r="C773" s="96" t="s">
        <v>200</v>
      </c>
      <c r="D773" s="95"/>
      <c r="E773" s="192" t="s">
        <v>199</v>
      </c>
      <c r="F773" s="193" t="s">
        <v>198</v>
      </c>
      <c r="G773" s="93">
        <v>1</v>
      </c>
      <c r="H773" s="94" t="s">
        <v>17</v>
      </c>
      <c r="I773" s="93"/>
      <c r="J773" s="92"/>
      <c r="K773" s="91"/>
    </row>
    <row r="774" spans="1:11" ht="39.950000000000003" customHeight="1">
      <c r="A774" s="98"/>
      <c r="B774" s="97"/>
      <c r="C774" s="96" t="s">
        <v>197</v>
      </c>
      <c r="D774" s="95"/>
      <c r="E774" s="192" t="s">
        <v>196</v>
      </c>
      <c r="F774" s="193" t="s">
        <v>195</v>
      </c>
      <c r="G774" s="93">
        <v>4</v>
      </c>
      <c r="H774" s="94" t="s">
        <v>17</v>
      </c>
      <c r="I774" s="93"/>
      <c r="J774" s="92"/>
      <c r="K774" s="91"/>
    </row>
    <row r="775" spans="1:11" ht="39.950000000000003" customHeight="1">
      <c r="A775" s="98"/>
      <c r="B775" s="97"/>
      <c r="C775" s="96" t="s">
        <v>190</v>
      </c>
      <c r="D775" s="95"/>
      <c r="E775" s="192" t="s">
        <v>194</v>
      </c>
      <c r="F775" s="193" t="s">
        <v>193</v>
      </c>
      <c r="G775" s="93">
        <v>14</v>
      </c>
      <c r="H775" s="94" t="s">
        <v>17</v>
      </c>
      <c r="I775" s="93"/>
      <c r="J775" s="92"/>
      <c r="K775" s="91"/>
    </row>
    <row r="776" spans="1:11" ht="39.950000000000003" customHeight="1">
      <c r="A776" s="98"/>
      <c r="B776" s="97"/>
      <c r="C776" s="96" t="s">
        <v>190</v>
      </c>
      <c r="D776" s="95"/>
      <c r="E776" s="192" t="s">
        <v>192</v>
      </c>
      <c r="F776" s="193" t="s">
        <v>191</v>
      </c>
      <c r="G776" s="93">
        <v>8</v>
      </c>
      <c r="H776" s="94" t="s">
        <v>17</v>
      </c>
      <c r="I776" s="93"/>
      <c r="J776" s="92"/>
      <c r="K776" s="91"/>
    </row>
    <row r="777" spans="1:11" ht="39.950000000000003" customHeight="1">
      <c r="A777" s="98"/>
      <c r="B777" s="97"/>
      <c r="C777" s="96" t="s">
        <v>190</v>
      </c>
      <c r="D777" s="95"/>
      <c r="E777" s="192" t="s">
        <v>189</v>
      </c>
      <c r="F777" s="193" t="s">
        <v>188</v>
      </c>
      <c r="G777" s="93">
        <v>10</v>
      </c>
      <c r="H777" s="94" t="s">
        <v>17</v>
      </c>
      <c r="I777" s="93"/>
      <c r="J777" s="92"/>
      <c r="K777" s="91"/>
    </row>
    <row r="778" spans="1:11" ht="39.950000000000003" customHeight="1">
      <c r="A778" s="98"/>
      <c r="B778" s="97"/>
      <c r="C778" s="96" t="s">
        <v>187</v>
      </c>
      <c r="D778" s="95"/>
      <c r="E778" s="192" t="s">
        <v>186</v>
      </c>
      <c r="F778" s="193" t="s">
        <v>185</v>
      </c>
      <c r="G778" s="93">
        <v>1</v>
      </c>
      <c r="H778" s="94" t="s">
        <v>17</v>
      </c>
      <c r="I778" s="93"/>
      <c r="J778" s="92"/>
      <c r="K778" s="91"/>
    </row>
    <row r="779" spans="1:11" ht="39.950000000000003" customHeight="1">
      <c r="A779" s="98"/>
      <c r="B779" s="97"/>
      <c r="C779" s="96" t="s">
        <v>178</v>
      </c>
      <c r="D779" s="95"/>
      <c r="E779" s="192" t="s">
        <v>184</v>
      </c>
      <c r="F779" s="193" t="s">
        <v>183</v>
      </c>
      <c r="G779" s="93">
        <v>11</v>
      </c>
      <c r="H779" s="94" t="s">
        <v>17</v>
      </c>
      <c r="I779" s="93"/>
      <c r="J779" s="92"/>
      <c r="K779" s="91"/>
    </row>
    <row r="780" spans="1:11" ht="39.950000000000003" customHeight="1">
      <c r="A780" s="98"/>
      <c r="B780" s="97"/>
      <c r="C780" s="96" t="s">
        <v>178</v>
      </c>
      <c r="D780" s="95"/>
      <c r="E780" s="192" t="s">
        <v>182</v>
      </c>
      <c r="F780" s="193" t="s">
        <v>181</v>
      </c>
      <c r="G780" s="93">
        <v>1</v>
      </c>
      <c r="H780" s="94" t="s">
        <v>17</v>
      </c>
      <c r="I780" s="93"/>
      <c r="J780" s="92"/>
      <c r="K780" s="91"/>
    </row>
    <row r="781" spans="1:11" ht="39.950000000000003" customHeight="1">
      <c r="A781" s="98"/>
      <c r="B781" s="97"/>
      <c r="C781" s="96" t="s">
        <v>178</v>
      </c>
      <c r="D781" s="95"/>
      <c r="E781" s="192" t="s">
        <v>180</v>
      </c>
      <c r="F781" s="193" t="s">
        <v>179</v>
      </c>
      <c r="G781" s="93">
        <v>10</v>
      </c>
      <c r="H781" s="94" t="s">
        <v>17</v>
      </c>
      <c r="I781" s="93"/>
      <c r="J781" s="92"/>
      <c r="K781" s="91"/>
    </row>
    <row r="782" spans="1:11" ht="39.950000000000003" customHeight="1">
      <c r="A782" s="98"/>
      <c r="B782" s="97"/>
      <c r="C782" s="96" t="s">
        <v>178</v>
      </c>
      <c r="D782" s="95"/>
      <c r="E782" s="192" t="s">
        <v>177</v>
      </c>
      <c r="F782" s="193" t="s">
        <v>176</v>
      </c>
      <c r="G782" s="93">
        <v>3</v>
      </c>
      <c r="H782" s="94" t="s">
        <v>17</v>
      </c>
      <c r="I782" s="93"/>
      <c r="J782" s="92"/>
      <c r="K782" s="91"/>
    </row>
    <row r="783" spans="1:11" ht="39.950000000000003" customHeight="1">
      <c r="A783" s="98"/>
      <c r="B783" s="97"/>
      <c r="C783" s="96" t="s">
        <v>173</v>
      </c>
      <c r="D783" s="95"/>
      <c r="E783" s="192" t="s">
        <v>175</v>
      </c>
      <c r="F783" s="193" t="s">
        <v>174</v>
      </c>
      <c r="G783" s="93">
        <v>4</v>
      </c>
      <c r="H783" s="94" t="s">
        <v>17</v>
      </c>
      <c r="I783" s="93"/>
      <c r="J783" s="92"/>
      <c r="K783" s="91"/>
    </row>
    <row r="784" spans="1:11" ht="39.950000000000003" customHeight="1">
      <c r="A784" s="98"/>
      <c r="B784" s="97"/>
      <c r="C784" s="96" t="s">
        <v>173</v>
      </c>
      <c r="D784" s="95"/>
      <c r="E784" s="192" t="s">
        <v>172</v>
      </c>
      <c r="F784" s="193" t="s">
        <v>171</v>
      </c>
      <c r="G784" s="93">
        <v>12</v>
      </c>
      <c r="H784" s="94" t="s">
        <v>17</v>
      </c>
      <c r="I784" s="93"/>
      <c r="J784" s="92"/>
      <c r="K784" s="91"/>
    </row>
    <row r="785" spans="1:11" ht="39.950000000000003" customHeight="1">
      <c r="A785" s="98"/>
      <c r="B785" s="97"/>
      <c r="C785" s="96"/>
      <c r="D785" s="95"/>
      <c r="E785" s="192"/>
      <c r="F785" s="193"/>
      <c r="G785" s="93"/>
      <c r="H785" s="94"/>
      <c r="I785" s="93"/>
      <c r="J785" s="92"/>
      <c r="K785" s="91"/>
    </row>
    <row r="786" spans="1:11" ht="39.950000000000003" customHeight="1">
      <c r="A786" s="98"/>
      <c r="B786" s="97"/>
      <c r="C786" s="96" t="s">
        <v>157</v>
      </c>
      <c r="D786" s="95"/>
      <c r="E786" s="192"/>
      <c r="F786" s="193"/>
      <c r="G786" s="93"/>
      <c r="H786" s="94"/>
      <c r="I786" s="93"/>
      <c r="J786" s="92"/>
      <c r="K786" s="91"/>
    </row>
    <row r="787" spans="1:11" ht="39.950000000000003" customHeight="1">
      <c r="A787" s="98"/>
      <c r="B787" s="97"/>
      <c r="C787" s="96"/>
      <c r="D787" s="95"/>
      <c r="E787" s="192"/>
      <c r="F787" s="193"/>
      <c r="G787" s="93"/>
      <c r="H787" s="94"/>
      <c r="I787" s="93"/>
      <c r="J787" s="92"/>
      <c r="K787" s="91"/>
    </row>
    <row r="788" spans="1:11" ht="39.950000000000003" customHeight="1">
      <c r="A788" s="98"/>
      <c r="B788" s="97"/>
      <c r="C788" s="96"/>
      <c r="D788" s="95"/>
      <c r="E788" s="192"/>
      <c r="F788" s="193"/>
      <c r="G788" s="93"/>
      <c r="H788" s="94"/>
      <c r="I788" s="93"/>
      <c r="J788" s="92"/>
      <c r="K788" s="91"/>
    </row>
    <row r="789" spans="1:11" ht="39.950000000000003" customHeight="1">
      <c r="A789" s="98"/>
      <c r="B789" s="97"/>
      <c r="C789" s="96"/>
      <c r="D789" s="95"/>
      <c r="E789" s="192"/>
      <c r="F789" s="193"/>
      <c r="G789" s="93"/>
      <c r="H789" s="94"/>
      <c r="I789" s="93"/>
      <c r="J789" s="92"/>
      <c r="K789" s="91"/>
    </row>
    <row r="790" spans="1:11" ht="39.950000000000003" customHeight="1">
      <c r="A790" s="98"/>
      <c r="B790" s="97"/>
      <c r="C790" s="96"/>
      <c r="D790" s="95"/>
      <c r="E790" s="192"/>
      <c r="F790" s="193"/>
      <c r="G790" s="93"/>
      <c r="H790" s="94"/>
      <c r="I790" s="93"/>
      <c r="J790" s="92"/>
      <c r="K790" s="91"/>
    </row>
    <row r="791" spans="1:11" ht="39.950000000000003" customHeight="1">
      <c r="A791" s="98"/>
      <c r="B791" s="97"/>
      <c r="C791" s="96"/>
      <c r="D791" s="95"/>
      <c r="E791" s="192"/>
      <c r="F791" s="193"/>
      <c r="G791" s="93"/>
      <c r="H791" s="94"/>
      <c r="I791" s="93"/>
      <c r="J791" s="92"/>
      <c r="K791" s="91"/>
    </row>
    <row r="792" spans="1:11" ht="39.950000000000003" customHeight="1">
      <c r="A792" s="90"/>
      <c r="B792" s="76"/>
      <c r="C792" s="89"/>
      <c r="D792" s="71"/>
      <c r="E792" s="194"/>
      <c r="F792" s="195"/>
      <c r="G792" s="87"/>
      <c r="H792" s="88"/>
      <c r="I792" s="87"/>
      <c r="J792" s="86"/>
      <c r="K792" s="85"/>
    </row>
    <row r="793" spans="1:11" ht="39.950000000000003" customHeight="1" thickBot="1">
      <c r="A793" s="84"/>
      <c r="B793" s="83"/>
      <c r="C793" s="82"/>
      <c r="D793" s="81"/>
      <c r="E793" s="199"/>
      <c r="F793" s="200"/>
      <c r="G793" s="79"/>
      <c r="H793" s="80"/>
      <c r="I793" s="79"/>
      <c r="J793" s="78"/>
      <c r="K793" s="77"/>
    </row>
    <row r="794" spans="1:11" ht="39.950000000000003" customHeight="1">
      <c r="A794" s="98" t="s">
        <v>170</v>
      </c>
      <c r="B794" s="97"/>
      <c r="C794" s="96" t="s">
        <v>169</v>
      </c>
      <c r="D794" s="95"/>
      <c r="E794" s="196"/>
      <c r="F794" s="197"/>
      <c r="G794" s="93"/>
      <c r="H794" s="94"/>
      <c r="I794" s="93"/>
      <c r="J794" s="92"/>
      <c r="K794" s="91"/>
    </row>
    <row r="795" spans="1:11" ht="39.950000000000003" customHeight="1">
      <c r="A795" s="98"/>
      <c r="B795" s="97"/>
      <c r="C795" s="96"/>
      <c r="D795" s="95"/>
      <c r="E795" s="192"/>
      <c r="F795" s="193"/>
      <c r="G795" s="93"/>
      <c r="H795" s="94"/>
      <c r="I795" s="93"/>
      <c r="J795" s="92"/>
      <c r="K795" s="91"/>
    </row>
    <row r="796" spans="1:11" ht="39.950000000000003" customHeight="1">
      <c r="A796" s="98"/>
      <c r="B796" s="97"/>
      <c r="C796" s="96" t="s">
        <v>165</v>
      </c>
      <c r="D796" s="95"/>
      <c r="E796" s="192" t="s">
        <v>168</v>
      </c>
      <c r="F796" s="193"/>
      <c r="G796" s="93">
        <v>3908</v>
      </c>
      <c r="H796" s="94" t="s">
        <v>163</v>
      </c>
      <c r="I796" s="93"/>
      <c r="J796" s="92"/>
      <c r="K796" s="99"/>
    </row>
    <row r="797" spans="1:11" ht="39.950000000000003" customHeight="1">
      <c r="A797" s="98"/>
      <c r="B797" s="97"/>
      <c r="C797" s="96" t="s">
        <v>165</v>
      </c>
      <c r="D797" s="95"/>
      <c r="E797" s="192" t="s">
        <v>167</v>
      </c>
      <c r="F797" s="193"/>
      <c r="G797" s="100">
        <v>0.03</v>
      </c>
      <c r="H797" s="94" t="s">
        <v>166</v>
      </c>
      <c r="I797" s="93"/>
      <c r="J797" s="92"/>
      <c r="K797" s="99"/>
    </row>
    <row r="798" spans="1:11" ht="39.950000000000003" customHeight="1">
      <c r="A798" s="98"/>
      <c r="B798" s="97"/>
      <c r="C798" s="96" t="s">
        <v>165</v>
      </c>
      <c r="D798" s="95"/>
      <c r="E798" s="192" t="s">
        <v>164</v>
      </c>
      <c r="F798" s="193"/>
      <c r="G798" s="93">
        <v>298</v>
      </c>
      <c r="H798" s="94" t="s">
        <v>163</v>
      </c>
      <c r="I798" s="93"/>
      <c r="J798" s="92"/>
      <c r="K798" s="99"/>
    </row>
    <row r="799" spans="1:11" ht="39.950000000000003" customHeight="1">
      <c r="A799" s="98"/>
      <c r="B799" s="97"/>
      <c r="C799" s="96" t="s">
        <v>162</v>
      </c>
      <c r="D799" s="95"/>
      <c r="E799" s="192" t="s">
        <v>161</v>
      </c>
      <c r="F799" s="193"/>
      <c r="G799" s="93">
        <v>1</v>
      </c>
      <c r="H799" s="94" t="s">
        <v>158</v>
      </c>
      <c r="I799" s="93"/>
      <c r="J799" s="92"/>
      <c r="K799" s="99"/>
    </row>
    <row r="800" spans="1:11" ht="39.950000000000003" customHeight="1">
      <c r="A800" s="98"/>
      <c r="B800" s="97"/>
      <c r="C800" s="96" t="s">
        <v>160</v>
      </c>
      <c r="D800" s="95"/>
      <c r="E800" s="192" t="s">
        <v>159</v>
      </c>
      <c r="F800" s="193"/>
      <c r="G800" s="93">
        <v>10</v>
      </c>
      <c r="H800" s="94" t="s">
        <v>158</v>
      </c>
      <c r="I800" s="93"/>
      <c r="J800" s="92"/>
      <c r="K800" s="99"/>
    </row>
    <row r="801" spans="1:11" ht="39.950000000000003" customHeight="1">
      <c r="A801" s="98"/>
      <c r="B801" s="97"/>
      <c r="C801" s="96"/>
      <c r="D801" s="95"/>
      <c r="E801" s="192"/>
      <c r="F801" s="193"/>
      <c r="G801" s="93"/>
      <c r="H801" s="94"/>
      <c r="I801" s="93"/>
      <c r="J801" s="92"/>
      <c r="K801" s="99"/>
    </row>
    <row r="802" spans="1:11" ht="39.950000000000003" customHeight="1">
      <c r="A802" s="98"/>
      <c r="B802" s="97"/>
      <c r="C802" s="96" t="s">
        <v>157</v>
      </c>
      <c r="D802" s="95"/>
      <c r="E802" s="192"/>
      <c r="F802" s="193"/>
      <c r="G802" s="93"/>
      <c r="H802" s="94"/>
      <c r="I802" s="93"/>
      <c r="J802" s="92"/>
      <c r="K802" s="99"/>
    </row>
    <row r="803" spans="1:11" ht="39.950000000000003" customHeight="1">
      <c r="A803" s="98"/>
      <c r="B803" s="97"/>
      <c r="C803" s="96"/>
      <c r="D803" s="95"/>
      <c r="E803" s="192"/>
      <c r="F803" s="193"/>
      <c r="G803" s="93"/>
      <c r="H803" s="94"/>
      <c r="I803" s="93"/>
      <c r="J803" s="92"/>
      <c r="K803" s="91"/>
    </row>
    <row r="804" spans="1:11" ht="39.950000000000003" customHeight="1">
      <c r="A804" s="98"/>
      <c r="B804" s="97"/>
      <c r="C804" s="96"/>
      <c r="D804" s="95"/>
      <c r="E804" s="192"/>
      <c r="F804" s="193"/>
      <c r="G804" s="93"/>
      <c r="H804" s="94"/>
      <c r="I804" s="93"/>
      <c r="J804" s="92"/>
      <c r="K804" s="91"/>
    </row>
    <row r="805" spans="1:11" ht="39.950000000000003" customHeight="1">
      <c r="A805" s="98"/>
      <c r="B805" s="97"/>
      <c r="C805" s="96"/>
      <c r="D805" s="95"/>
      <c r="E805" s="192"/>
      <c r="F805" s="193"/>
      <c r="G805" s="93"/>
      <c r="H805" s="94"/>
      <c r="I805" s="93"/>
      <c r="J805" s="92"/>
      <c r="K805" s="91"/>
    </row>
    <row r="806" spans="1:11" ht="39.950000000000003" customHeight="1">
      <c r="A806" s="98"/>
      <c r="B806" s="97"/>
      <c r="C806" s="96"/>
      <c r="D806" s="95"/>
      <c r="E806" s="192"/>
      <c r="F806" s="193"/>
      <c r="G806" s="93"/>
      <c r="H806" s="94"/>
      <c r="I806" s="93"/>
      <c r="J806" s="92"/>
      <c r="K806" s="91"/>
    </row>
    <row r="807" spans="1:11" ht="39.950000000000003" customHeight="1">
      <c r="A807" s="98"/>
      <c r="B807" s="97"/>
      <c r="C807" s="96"/>
      <c r="D807" s="95"/>
      <c r="E807" s="192"/>
      <c r="F807" s="193"/>
      <c r="G807" s="93"/>
      <c r="H807" s="94"/>
      <c r="I807" s="93"/>
      <c r="J807" s="92"/>
      <c r="K807" s="91"/>
    </row>
    <row r="808" spans="1:11" ht="39.950000000000003" customHeight="1">
      <c r="A808" s="98"/>
      <c r="B808" s="97"/>
      <c r="C808" s="96"/>
      <c r="D808" s="95"/>
      <c r="E808" s="192"/>
      <c r="F808" s="193"/>
      <c r="G808" s="93"/>
      <c r="H808" s="94"/>
      <c r="I808" s="93"/>
      <c r="J808" s="92"/>
      <c r="K808" s="91"/>
    </row>
    <row r="809" spans="1:11" ht="39.950000000000003" customHeight="1">
      <c r="A809" s="98"/>
      <c r="B809" s="97"/>
      <c r="C809" s="96"/>
      <c r="D809" s="95"/>
      <c r="E809" s="192"/>
      <c r="F809" s="193"/>
      <c r="G809" s="93"/>
      <c r="H809" s="94"/>
      <c r="I809" s="93"/>
      <c r="J809" s="92"/>
      <c r="K809" s="91"/>
    </row>
    <row r="810" spans="1:11" ht="39.950000000000003" customHeight="1">
      <c r="A810" s="98"/>
      <c r="B810" s="97"/>
      <c r="C810" s="96"/>
      <c r="D810" s="95"/>
      <c r="E810" s="192"/>
      <c r="F810" s="193"/>
      <c r="G810" s="93"/>
      <c r="H810" s="94"/>
      <c r="I810" s="93"/>
      <c r="J810" s="92"/>
      <c r="K810" s="91"/>
    </row>
    <row r="811" spans="1:11" ht="39.950000000000003" customHeight="1">
      <c r="A811" s="98"/>
      <c r="B811" s="97"/>
      <c r="C811" s="96"/>
      <c r="D811" s="95"/>
      <c r="E811" s="192"/>
      <c r="F811" s="193"/>
      <c r="G811" s="93"/>
      <c r="H811" s="94"/>
      <c r="I811" s="93"/>
      <c r="J811" s="92"/>
      <c r="K811" s="91"/>
    </row>
    <row r="812" spans="1:11" ht="39.950000000000003" customHeight="1">
      <c r="A812" s="98"/>
      <c r="B812" s="97"/>
      <c r="C812" s="96"/>
      <c r="D812" s="95"/>
      <c r="E812" s="192"/>
      <c r="F812" s="193"/>
      <c r="G812" s="93"/>
      <c r="H812" s="94"/>
      <c r="I812" s="93"/>
      <c r="J812" s="92"/>
      <c r="K812" s="91"/>
    </row>
    <row r="813" spans="1:11" ht="39.950000000000003" customHeight="1">
      <c r="A813" s="98"/>
      <c r="B813" s="97"/>
      <c r="C813" s="96"/>
      <c r="D813" s="95"/>
      <c r="E813" s="192"/>
      <c r="F813" s="193"/>
      <c r="G813" s="93"/>
      <c r="H813" s="94"/>
      <c r="I813" s="93"/>
      <c r="J813" s="92"/>
      <c r="K813" s="91"/>
    </row>
    <row r="814" spans="1:11" ht="39.950000000000003" customHeight="1">
      <c r="A814" s="98"/>
      <c r="B814" s="97"/>
      <c r="C814" s="96"/>
      <c r="D814" s="95"/>
      <c r="E814" s="192"/>
      <c r="F814" s="193"/>
      <c r="G814" s="93"/>
      <c r="H814" s="94"/>
      <c r="I814" s="93"/>
      <c r="J814" s="92"/>
      <c r="K814" s="91"/>
    </row>
    <row r="815" spans="1:11" ht="39.950000000000003" customHeight="1">
      <c r="A815" s="98"/>
      <c r="B815" s="97"/>
      <c r="C815" s="96"/>
      <c r="D815" s="95"/>
      <c r="E815" s="192"/>
      <c r="F815" s="193"/>
      <c r="G815" s="93"/>
      <c r="H815" s="94"/>
      <c r="I815" s="93"/>
      <c r="J815" s="92"/>
      <c r="K815" s="91"/>
    </row>
    <row r="816" spans="1:11" ht="39.950000000000003" customHeight="1">
      <c r="A816" s="98"/>
      <c r="B816" s="97"/>
      <c r="C816" s="96"/>
      <c r="D816" s="95"/>
      <c r="E816" s="192"/>
      <c r="F816" s="193"/>
      <c r="G816" s="93"/>
      <c r="H816" s="94"/>
      <c r="I816" s="93"/>
      <c r="J816" s="92"/>
      <c r="K816" s="91"/>
    </row>
    <row r="817" spans="1:11" ht="39.950000000000003" customHeight="1">
      <c r="A817" s="98"/>
      <c r="B817" s="97"/>
      <c r="C817" s="96"/>
      <c r="D817" s="95"/>
      <c r="E817" s="192"/>
      <c r="F817" s="193"/>
      <c r="G817" s="93"/>
      <c r="H817" s="94"/>
      <c r="I817" s="93"/>
      <c r="J817" s="92"/>
      <c r="K817" s="91"/>
    </row>
    <row r="818" spans="1:11" ht="39.950000000000003" customHeight="1">
      <c r="A818" s="98"/>
      <c r="B818" s="97"/>
      <c r="C818" s="96"/>
      <c r="D818" s="95"/>
      <c r="E818" s="192"/>
      <c r="F818" s="193"/>
      <c r="G818" s="93"/>
      <c r="H818" s="94"/>
      <c r="I818" s="93"/>
      <c r="J818" s="92"/>
      <c r="K818" s="91"/>
    </row>
    <row r="819" spans="1:11" ht="39.950000000000003" customHeight="1">
      <c r="A819" s="98"/>
      <c r="B819" s="97"/>
      <c r="C819" s="96"/>
      <c r="D819" s="95"/>
      <c r="E819" s="192"/>
      <c r="F819" s="193"/>
      <c r="G819" s="93"/>
      <c r="H819" s="94"/>
      <c r="I819" s="93"/>
      <c r="J819" s="92"/>
      <c r="K819" s="91"/>
    </row>
    <row r="820" spans="1:11" ht="39.950000000000003" customHeight="1">
      <c r="A820" s="98"/>
      <c r="B820" s="97"/>
      <c r="C820" s="96"/>
      <c r="D820" s="95"/>
      <c r="E820" s="192"/>
      <c r="F820" s="193"/>
      <c r="G820" s="93"/>
      <c r="H820" s="94"/>
      <c r="I820" s="93"/>
      <c r="J820" s="92"/>
      <c r="K820" s="91"/>
    </row>
    <row r="821" spans="1:11" ht="39.950000000000003" customHeight="1">
      <c r="A821" s="98"/>
      <c r="B821" s="97"/>
      <c r="C821" s="96"/>
      <c r="D821" s="95"/>
      <c r="E821" s="192"/>
      <c r="F821" s="193"/>
      <c r="G821" s="93"/>
      <c r="H821" s="94"/>
      <c r="I821" s="93"/>
      <c r="J821" s="92"/>
      <c r="K821" s="91"/>
    </row>
    <row r="822" spans="1:11" ht="39.950000000000003" customHeight="1">
      <c r="A822" s="98"/>
      <c r="B822" s="97"/>
      <c r="C822" s="96"/>
      <c r="D822" s="95"/>
      <c r="E822" s="192"/>
      <c r="F822" s="193"/>
      <c r="G822" s="93"/>
      <c r="H822" s="94"/>
      <c r="I822" s="93"/>
      <c r="J822" s="92"/>
      <c r="K822" s="91"/>
    </row>
    <row r="823" spans="1:11" ht="39.950000000000003" customHeight="1">
      <c r="A823" s="98"/>
      <c r="B823" s="97"/>
      <c r="C823" s="96"/>
      <c r="D823" s="95"/>
      <c r="E823" s="192"/>
      <c r="F823" s="193"/>
      <c r="G823" s="93"/>
      <c r="H823" s="94"/>
      <c r="I823" s="93"/>
      <c r="J823" s="92"/>
      <c r="K823" s="91"/>
    </row>
    <row r="824" spans="1:11" ht="39.950000000000003" customHeight="1">
      <c r="A824" s="98"/>
      <c r="B824" s="97"/>
      <c r="C824" s="96"/>
      <c r="D824" s="95"/>
      <c r="E824" s="192"/>
      <c r="F824" s="193"/>
      <c r="G824" s="93"/>
      <c r="H824" s="94"/>
      <c r="I824" s="93"/>
      <c r="J824" s="92"/>
      <c r="K824" s="91"/>
    </row>
    <row r="825" spans="1:11" ht="39.950000000000003" customHeight="1">
      <c r="A825" s="90"/>
      <c r="B825" s="76"/>
      <c r="C825" s="89"/>
      <c r="D825" s="71"/>
      <c r="E825" s="194"/>
      <c r="F825" s="195"/>
      <c r="G825" s="87"/>
      <c r="H825" s="88"/>
      <c r="I825" s="87"/>
      <c r="J825" s="86"/>
      <c r="K825" s="85"/>
    </row>
    <row r="826" spans="1:11" ht="39.950000000000003" customHeight="1" thickBot="1">
      <c r="A826" s="84"/>
      <c r="B826" s="83"/>
      <c r="C826" s="82"/>
      <c r="D826" s="81"/>
      <c r="E826" s="199"/>
      <c r="F826" s="200"/>
      <c r="G826" s="79"/>
      <c r="H826" s="80"/>
      <c r="I826" s="79"/>
      <c r="J826" s="78"/>
      <c r="K826" s="77"/>
    </row>
  </sheetData>
  <mergeCells count="826">
    <mergeCell ref="E430:F430"/>
    <mergeCell ref="E429:F429"/>
    <mergeCell ref="E439:F439"/>
    <mergeCell ref="E438:F438"/>
    <mergeCell ref="E437:F437"/>
    <mergeCell ref="E436:F436"/>
    <mergeCell ref="E435:F435"/>
    <mergeCell ref="E434:F434"/>
    <mergeCell ref="E433:F433"/>
    <mergeCell ref="E432:F432"/>
    <mergeCell ref="E431:F431"/>
    <mergeCell ref="E448:F448"/>
    <mergeCell ref="E447:F447"/>
    <mergeCell ref="E446:F446"/>
    <mergeCell ref="E445:F445"/>
    <mergeCell ref="E444:F444"/>
    <mergeCell ref="E443:F443"/>
    <mergeCell ref="E442:F442"/>
    <mergeCell ref="E441:F441"/>
    <mergeCell ref="E440:F440"/>
    <mergeCell ref="E451:F451"/>
    <mergeCell ref="E450:F450"/>
    <mergeCell ref="E449:F449"/>
    <mergeCell ref="E466:F466"/>
    <mergeCell ref="E465:F465"/>
    <mergeCell ref="E464:F464"/>
    <mergeCell ref="E463:F463"/>
    <mergeCell ref="E462:F462"/>
    <mergeCell ref="E461:F461"/>
    <mergeCell ref="E460:F460"/>
    <mergeCell ref="E457:F457"/>
    <mergeCell ref="E456:F456"/>
    <mergeCell ref="E455:F455"/>
    <mergeCell ref="E454:F454"/>
    <mergeCell ref="E453:F453"/>
    <mergeCell ref="E452:F452"/>
    <mergeCell ref="E459:F459"/>
    <mergeCell ref="E458:F458"/>
    <mergeCell ref="E475:F475"/>
    <mergeCell ref="E474:F474"/>
    <mergeCell ref="E473:F473"/>
    <mergeCell ref="E472:F472"/>
    <mergeCell ref="E471:F471"/>
    <mergeCell ref="E470:F470"/>
    <mergeCell ref="E469:F469"/>
    <mergeCell ref="E468:F468"/>
    <mergeCell ref="E467:F467"/>
    <mergeCell ref="E484:F484"/>
    <mergeCell ref="E483:F483"/>
    <mergeCell ref="E482:F482"/>
    <mergeCell ref="E481:F481"/>
    <mergeCell ref="E480:F480"/>
    <mergeCell ref="E479:F479"/>
    <mergeCell ref="E478:F478"/>
    <mergeCell ref="E477:F477"/>
    <mergeCell ref="E476:F476"/>
    <mergeCell ref="E487:F487"/>
    <mergeCell ref="E486:F486"/>
    <mergeCell ref="E485:F485"/>
    <mergeCell ref="E502:F502"/>
    <mergeCell ref="E501:F501"/>
    <mergeCell ref="E500:F500"/>
    <mergeCell ref="E499:F499"/>
    <mergeCell ref="E498:F498"/>
    <mergeCell ref="E497:F497"/>
    <mergeCell ref="E496:F496"/>
    <mergeCell ref="E493:F493"/>
    <mergeCell ref="E492:F492"/>
    <mergeCell ref="E491:F491"/>
    <mergeCell ref="E490:F490"/>
    <mergeCell ref="E489:F489"/>
    <mergeCell ref="E488:F488"/>
    <mergeCell ref="E495:F495"/>
    <mergeCell ref="E494:F494"/>
    <mergeCell ref="E512:F512"/>
    <mergeCell ref="E511:F511"/>
    <mergeCell ref="E510:F510"/>
    <mergeCell ref="E508:F508"/>
    <mergeCell ref="E507:F507"/>
    <mergeCell ref="E506:F506"/>
    <mergeCell ref="E505:F505"/>
    <mergeCell ref="E504:F504"/>
    <mergeCell ref="E503:F503"/>
    <mergeCell ref="E509:F509"/>
    <mergeCell ref="E515:F515"/>
    <mergeCell ref="E514:F514"/>
    <mergeCell ref="E513:F513"/>
    <mergeCell ref="E530:F530"/>
    <mergeCell ref="E529:F529"/>
    <mergeCell ref="E528:F528"/>
    <mergeCell ref="E527:F527"/>
    <mergeCell ref="E526:F526"/>
    <mergeCell ref="E520:F520"/>
    <mergeCell ref="E519:F519"/>
    <mergeCell ref="E518:F518"/>
    <mergeCell ref="E517:F517"/>
    <mergeCell ref="E516:F516"/>
    <mergeCell ref="E521:F521"/>
    <mergeCell ref="E542:F542"/>
    <mergeCell ref="E541:F541"/>
    <mergeCell ref="E540:F540"/>
    <mergeCell ref="E539:F539"/>
    <mergeCell ref="E525:F525"/>
    <mergeCell ref="E524:F524"/>
    <mergeCell ref="E523:F523"/>
    <mergeCell ref="E522:F522"/>
    <mergeCell ref="E534:F534"/>
    <mergeCell ref="E533:F533"/>
    <mergeCell ref="E532:F532"/>
    <mergeCell ref="E531:F531"/>
    <mergeCell ref="E538:F538"/>
    <mergeCell ref="E537:F537"/>
    <mergeCell ref="E536:F536"/>
    <mergeCell ref="E535:F535"/>
    <mergeCell ref="E551:F551"/>
    <mergeCell ref="E550:F550"/>
    <mergeCell ref="E549:F549"/>
    <mergeCell ref="E548:F548"/>
    <mergeCell ref="E547:F547"/>
    <mergeCell ref="E546:F546"/>
    <mergeCell ref="E545:F545"/>
    <mergeCell ref="E544:F544"/>
    <mergeCell ref="E543:F543"/>
    <mergeCell ref="E560:F560"/>
    <mergeCell ref="E559:F559"/>
    <mergeCell ref="E558:F558"/>
    <mergeCell ref="E557:F557"/>
    <mergeCell ref="E556:F556"/>
    <mergeCell ref="E555:F555"/>
    <mergeCell ref="E554:F554"/>
    <mergeCell ref="E553:F553"/>
    <mergeCell ref="E552:F552"/>
    <mergeCell ref="E592:F592"/>
    <mergeCell ref="E591:F591"/>
    <mergeCell ref="E588:F588"/>
    <mergeCell ref="E587:F587"/>
    <mergeCell ref="E586:F586"/>
    <mergeCell ref="E585:F585"/>
    <mergeCell ref="E584:F584"/>
    <mergeCell ref="E583:F583"/>
    <mergeCell ref="E561:F561"/>
    <mergeCell ref="E562:F562"/>
    <mergeCell ref="E579:F579"/>
    <mergeCell ref="E578:F578"/>
    <mergeCell ref="E577:F577"/>
    <mergeCell ref="E576:F576"/>
    <mergeCell ref="E575:F575"/>
    <mergeCell ref="E574:F574"/>
    <mergeCell ref="E573:F573"/>
    <mergeCell ref="E572:F572"/>
    <mergeCell ref="E571:F571"/>
    <mergeCell ref="E570:F570"/>
    <mergeCell ref="E569:F569"/>
    <mergeCell ref="E568:F568"/>
    <mergeCell ref="E567:F567"/>
    <mergeCell ref="E566:F566"/>
    <mergeCell ref="E565:F565"/>
    <mergeCell ref="E564:F564"/>
    <mergeCell ref="E563:F563"/>
    <mergeCell ref="E628:F628"/>
    <mergeCell ref="E627:F627"/>
    <mergeCell ref="E626:F626"/>
    <mergeCell ref="E625:F625"/>
    <mergeCell ref="E624:F624"/>
    <mergeCell ref="E623:F623"/>
    <mergeCell ref="E598:F598"/>
    <mergeCell ref="E619:F619"/>
    <mergeCell ref="E618:F618"/>
    <mergeCell ref="E617:F617"/>
    <mergeCell ref="E616:F616"/>
    <mergeCell ref="E615:F615"/>
    <mergeCell ref="E614:F614"/>
    <mergeCell ref="E613:F613"/>
    <mergeCell ref="E612:F612"/>
    <mergeCell ref="E607:F607"/>
    <mergeCell ref="E606:F606"/>
    <mergeCell ref="E605:F605"/>
    <mergeCell ref="E604:F604"/>
    <mergeCell ref="E603:F603"/>
    <mergeCell ref="E602:F602"/>
    <mergeCell ref="E601:F601"/>
    <mergeCell ref="E600:F600"/>
    <mergeCell ref="E599:F599"/>
    <mergeCell ref="E622:F622"/>
    <mergeCell ref="E621:F621"/>
    <mergeCell ref="E620:F620"/>
    <mergeCell ref="E120:F120"/>
    <mergeCell ref="E119:F119"/>
    <mergeCell ref="E118:F118"/>
    <mergeCell ref="E126:F126"/>
    <mergeCell ref="E125:F125"/>
    <mergeCell ref="E124:F124"/>
    <mergeCell ref="E123:F123"/>
    <mergeCell ref="E611:F611"/>
    <mergeCell ref="E609:F609"/>
    <mergeCell ref="E608:F608"/>
    <mergeCell ref="E610:F610"/>
    <mergeCell ref="E590:F590"/>
    <mergeCell ref="E589:F589"/>
    <mergeCell ref="E582:F582"/>
    <mergeCell ref="E581:F581"/>
    <mergeCell ref="E580:F580"/>
    <mergeCell ref="E597:F597"/>
    <mergeCell ref="E596:F596"/>
    <mergeCell ref="E595:F595"/>
    <mergeCell ref="E594:F594"/>
    <mergeCell ref="E593:F593"/>
    <mergeCell ref="E141:F141"/>
    <mergeCell ref="E140:F140"/>
    <mergeCell ref="E137:F137"/>
    <mergeCell ref="E136:F136"/>
    <mergeCell ref="E134:F134"/>
    <mergeCell ref="E133:F133"/>
    <mergeCell ref="E153:F153"/>
    <mergeCell ref="E152:F152"/>
    <mergeCell ref="E151:F151"/>
    <mergeCell ref="E150:F150"/>
    <mergeCell ref="E149:F149"/>
    <mergeCell ref="E161:F161"/>
    <mergeCell ref="E160:F160"/>
    <mergeCell ref="E147:F147"/>
    <mergeCell ref="E167:F167"/>
    <mergeCell ref="E166:F166"/>
    <mergeCell ref="E165:F165"/>
    <mergeCell ref="E164:F164"/>
    <mergeCell ref="E163:F163"/>
    <mergeCell ref="E162:F162"/>
    <mergeCell ref="E148:F148"/>
    <mergeCell ref="E122:F122"/>
    <mergeCell ref="E121:F121"/>
    <mergeCell ref="E132:F132"/>
    <mergeCell ref="E131:F131"/>
    <mergeCell ref="E130:F130"/>
    <mergeCell ref="E129:F129"/>
    <mergeCell ref="E128:F128"/>
    <mergeCell ref="E127:F127"/>
    <mergeCell ref="E146:F146"/>
    <mergeCell ref="E145:F145"/>
    <mergeCell ref="E144:F144"/>
    <mergeCell ref="E143:F143"/>
    <mergeCell ref="E142:F142"/>
    <mergeCell ref="E178:F178"/>
    <mergeCell ref="E177:F177"/>
    <mergeCell ref="E176:F176"/>
    <mergeCell ref="E175:F175"/>
    <mergeCell ref="E174:F174"/>
    <mergeCell ref="E185:F185"/>
    <mergeCell ref="E184:F184"/>
    <mergeCell ref="E183:F183"/>
    <mergeCell ref="E182:F182"/>
    <mergeCell ref="E181:F181"/>
    <mergeCell ref="E404:F404"/>
    <mergeCell ref="E403:F403"/>
    <mergeCell ref="E402:F402"/>
    <mergeCell ref="E227:F227"/>
    <mergeCell ref="E204:F204"/>
    <mergeCell ref="E220:F220"/>
    <mergeCell ref="E219:F219"/>
    <mergeCell ref="E218:F218"/>
    <mergeCell ref="E231:F231"/>
    <mergeCell ref="E230:F230"/>
    <mergeCell ref="E229:F229"/>
    <mergeCell ref="E228:F228"/>
    <mergeCell ref="E370:F370"/>
    <mergeCell ref="E369:F369"/>
    <mergeCell ref="E368:F368"/>
    <mergeCell ref="E367:F367"/>
    <mergeCell ref="E215:F215"/>
    <mergeCell ref="E214:F214"/>
    <mergeCell ref="E213:F213"/>
    <mergeCell ref="E212:F212"/>
    <mergeCell ref="E211:F211"/>
    <mergeCell ref="E210:F210"/>
    <mergeCell ref="E39:F39"/>
    <mergeCell ref="E38:F38"/>
    <mergeCell ref="E48:F48"/>
    <mergeCell ref="E47:F47"/>
    <mergeCell ref="E203:F203"/>
    <mergeCell ref="E202:F202"/>
    <mergeCell ref="E201:F201"/>
    <mergeCell ref="E200:F200"/>
    <mergeCell ref="E199:F199"/>
    <mergeCell ref="E64:F64"/>
    <mergeCell ref="E43:F43"/>
    <mergeCell ref="E42:F42"/>
    <mergeCell ref="E41:F41"/>
    <mergeCell ref="E40:F40"/>
    <mergeCell ref="E63:F63"/>
    <mergeCell ref="E179:F179"/>
    <mergeCell ref="E58:F58"/>
    <mergeCell ref="E57:F57"/>
    <mergeCell ref="E56:F56"/>
    <mergeCell ref="E55:F55"/>
    <mergeCell ref="E54:F54"/>
    <mergeCell ref="E46:F46"/>
    <mergeCell ref="E45:F45"/>
    <mergeCell ref="E44:F44"/>
    <mergeCell ref="E13:F13"/>
    <mergeCell ref="E12:F12"/>
    <mergeCell ref="E23:F23"/>
    <mergeCell ref="E22:F22"/>
    <mergeCell ref="E21:F21"/>
    <mergeCell ref="E20:F20"/>
    <mergeCell ref="E19:F19"/>
    <mergeCell ref="E18:F18"/>
    <mergeCell ref="E3:F3"/>
    <mergeCell ref="E11:F11"/>
    <mergeCell ref="E10:F10"/>
    <mergeCell ref="E9:F9"/>
    <mergeCell ref="E8:F8"/>
    <mergeCell ref="E7:F7"/>
    <mergeCell ref="E6:F6"/>
    <mergeCell ref="E5:F5"/>
    <mergeCell ref="E4:F4"/>
    <mergeCell ref="E17:F17"/>
    <mergeCell ref="E16:F16"/>
    <mergeCell ref="E15:F15"/>
    <mergeCell ref="E14:F14"/>
    <mergeCell ref="E28:F28"/>
    <mergeCell ref="E27:F27"/>
    <mergeCell ref="E26:F26"/>
    <mergeCell ref="E25:F25"/>
    <mergeCell ref="E24:F24"/>
    <mergeCell ref="E37:F37"/>
    <mergeCell ref="E34:F34"/>
    <mergeCell ref="E33:F33"/>
    <mergeCell ref="E32:F32"/>
    <mergeCell ref="E31:F31"/>
    <mergeCell ref="E36:F36"/>
    <mergeCell ref="E35:F35"/>
    <mergeCell ref="E29:F29"/>
    <mergeCell ref="E30:F30"/>
    <mergeCell ref="E53:F53"/>
    <mergeCell ref="E52:F52"/>
    <mergeCell ref="E51:F51"/>
    <mergeCell ref="E50:F50"/>
    <mergeCell ref="E49:F49"/>
    <mergeCell ref="E61:F61"/>
    <mergeCell ref="E60:F60"/>
    <mergeCell ref="E59:F59"/>
    <mergeCell ref="E86:F86"/>
    <mergeCell ref="E85:F85"/>
    <mergeCell ref="E84:F84"/>
    <mergeCell ref="E83:F83"/>
    <mergeCell ref="E70:F70"/>
    <mergeCell ref="E69:F69"/>
    <mergeCell ref="E82:F82"/>
    <mergeCell ref="E81:F81"/>
    <mergeCell ref="E80:F80"/>
    <mergeCell ref="E79:F79"/>
    <mergeCell ref="E78:F78"/>
    <mergeCell ref="E77:F77"/>
    <mergeCell ref="E629:F629"/>
    <mergeCell ref="E115:F115"/>
    <mergeCell ref="E112:F112"/>
    <mergeCell ref="E111:F111"/>
    <mergeCell ref="E110:F110"/>
    <mergeCell ref="E139:F139"/>
    <mergeCell ref="E428:F428"/>
    <mergeCell ref="E427:F427"/>
    <mergeCell ref="E426:F426"/>
    <mergeCell ref="E425:F425"/>
    <mergeCell ref="E414:F414"/>
    <mergeCell ref="E413:F413"/>
    <mergeCell ref="E412:F412"/>
    <mergeCell ref="E411:F411"/>
    <mergeCell ref="E395:F395"/>
    <mergeCell ref="E394:F394"/>
    <mergeCell ref="E393:F393"/>
    <mergeCell ref="E392:F392"/>
    <mergeCell ref="E391:F391"/>
    <mergeCell ref="E419:F419"/>
    <mergeCell ref="E418:F418"/>
    <mergeCell ref="E417:F417"/>
    <mergeCell ref="E416:F416"/>
    <mergeCell ref="E415:F415"/>
    <mergeCell ref="E422:F422"/>
    <mergeCell ref="E421:F421"/>
    <mergeCell ref="E420:F420"/>
    <mergeCell ref="E382:F382"/>
    <mergeCell ref="E381:F381"/>
    <mergeCell ref="E424:F424"/>
    <mergeCell ref="E423:F423"/>
    <mergeCell ref="E408:F408"/>
    <mergeCell ref="E226:F226"/>
    <mergeCell ref="E380:F380"/>
    <mergeCell ref="E379:F379"/>
    <mergeCell ref="E378:F378"/>
    <mergeCell ref="E377:F377"/>
    <mergeCell ref="E401:F401"/>
    <mergeCell ref="E400:F400"/>
    <mergeCell ref="E399:F399"/>
    <mergeCell ref="E398:F398"/>
    <mergeCell ref="E397:F397"/>
    <mergeCell ref="E396:F396"/>
    <mergeCell ref="E410:F410"/>
    <mergeCell ref="E409:F409"/>
    <mergeCell ref="E407:F407"/>
    <mergeCell ref="E406:F406"/>
    <mergeCell ref="E405:F405"/>
    <mergeCell ref="E1:F1"/>
    <mergeCell ref="E2:F2"/>
    <mergeCell ref="E97:F97"/>
    <mergeCell ref="E96:F96"/>
    <mergeCell ref="E92:F92"/>
    <mergeCell ref="E91:F91"/>
    <mergeCell ref="E90:F90"/>
    <mergeCell ref="E89:F89"/>
    <mergeCell ref="E223:F223"/>
    <mergeCell ref="E216:F216"/>
    <mergeCell ref="E207:F207"/>
    <mergeCell ref="E206:F206"/>
    <mergeCell ref="E205:F205"/>
    <mergeCell ref="E68:F68"/>
    <mergeCell ref="E67:F67"/>
    <mergeCell ref="E65:F65"/>
    <mergeCell ref="E76:F76"/>
    <mergeCell ref="E75:F75"/>
    <mergeCell ref="E74:F74"/>
    <mergeCell ref="E73:F73"/>
    <mergeCell ref="E72:F72"/>
    <mergeCell ref="E71:F71"/>
    <mergeCell ref="E66:F66"/>
    <mergeCell ref="E62:F62"/>
    <mergeCell ref="E102:F102"/>
    <mergeCell ref="E101:F101"/>
    <mergeCell ref="E100:F100"/>
    <mergeCell ref="E99:F99"/>
    <mergeCell ref="E98:F98"/>
    <mergeCell ref="E88:F88"/>
    <mergeCell ref="E87:F87"/>
    <mergeCell ref="E390:F390"/>
    <mergeCell ref="E389:F389"/>
    <mergeCell ref="E388:F388"/>
    <mergeCell ref="E387:F387"/>
    <mergeCell ref="E386:F386"/>
    <mergeCell ref="E385:F385"/>
    <mergeCell ref="E384:F384"/>
    <mergeCell ref="E383:F383"/>
    <mergeCell ref="E104:F104"/>
    <mergeCell ref="E225:F225"/>
    <mergeCell ref="E224:F224"/>
    <mergeCell ref="E222:F222"/>
    <mergeCell ref="E221:F221"/>
    <mergeCell ref="E217:F217"/>
    <mergeCell ref="E233:F233"/>
    <mergeCell ref="E232:F232"/>
    <mergeCell ref="E173:F173"/>
    <mergeCell ref="E365:F365"/>
    <mergeCell ref="E355:F355"/>
    <mergeCell ref="E354:F354"/>
    <mergeCell ref="E353:F353"/>
    <mergeCell ref="E346:F346"/>
    <mergeCell ref="E345:F345"/>
    <mergeCell ref="E344:F344"/>
    <mergeCell ref="E343:F343"/>
    <mergeCell ref="E103:F103"/>
    <mergeCell ref="E172:F172"/>
    <mergeCell ref="E171:F171"/>
    <mergeCell ref="E170:F170"/>
    <mergeCell ref="E169:F169"/>
    <mergeCell ref="E168:F168"/>
    <mergeCell ref="E187:F187"/>
    <mergeCell ref="E186:F186"/>
    <mergeCell ref="E159:F159"/>
    <mergeCell ref="E158:F158"/>
    <mergeCell ref="E157:F157"/>
    <mergeCell ref="E156:F156"/>
    <mergeCell ref="E155:F155"/>
    <mergeCell ref="E154:F154"/>
    <mergeCell ref="E117:F117"/>
    <mergeCell ref="E116:F116"/>
    <mergeCell ref="E342:F342"/>
    <mergeCell ref="E341:F341"/>
    <mergeCell ref="E352:F352"/>
    <mergeCell ref="E351:F351"/>
    <mergeCell ref="E350:F350"/>
    <mergeCell ref="E376:F376"/>
    <mergeCell ref="E375:F375"/>
    <mergeCell ref="E374:F374"/>
    <mergeCell ref="E373:F373"/>
    <mergeCell ref="E372:F372"/>
    <mergeCell ref="E371:F371"/>
    <mergeCell ref="E358:F358"/>
    <mergeCell ref="E357:F357"/>
    <mergeCell ref="E356:F356"/>
    <mergeCell ref="E364:F364"/>
    <mergeCell ref="E363:F363"/>
    <mergeCell ref="E362:F362"/>
    <mergeCell ref="E361:F361"/>
    <mergeCell ref="E360:F360"/>
    <mergeCell ref="E359:F359"/>
    <mergeCell ref="E349:F349"/>
    <mergeCell ref="E348:F348"/>
    <mergeCell ref="E347:F347"/>
    <mergeCell ref="E366:F366"/>
    <mergeCell ref="E334:F334"/>
    <mergeCell ref="E333:F333"/>
    <mergeCell ref="E332:F332"/>
    <mergeCell ref="E331:F331"/>
    <mergeCell ref="E330:F330"/>
    <mergeCell ref="E329:F329"/>
    <mergeCell ref="E340:F340"/>
    <mergeCell ref="E339:F339"/>
    <mergeCell ref="E338:F338"/>
    <mergeCell ref="E337:F337"/>
    <mergeCell ref="E336:F336"/>
    <mergeCell ref="E335:F335"/>
    <mergeCell ref="E322:F322"/>
    <mergeCell ref="E321:F321"/>
    <mergeCell ref="E320:F320"/>
    <mergeCell ref="E319:F319"/>
    <mergeCell ref="E318:F318"/>
    <mergeCell ref="E317:F317"/>
    <mergeCell ref="E328:F328"/>
    <mergeCell ref="E327:F327"/>
    <mergeCell ref="E326:F326"/>
    <mergeCell ref="E325:F325"/>
    <mergeCell ref="E324:F324"/>
    <mergeCell ref="E323:F323"/>
    <mergeCell ref="E310:F310"/>
    <mergeCell ref="E309:F309"/>
    <mergeCell ref="E308:F308"/>
    <mergeCell ref="E307:F307"/>
    <mergeCell ref="E306:F306"/>
    <mergeCell ref="E305:F305"/>
    <mergeCell ref="E316:F316"/>
    <mergeCell ref="E315:F315"/>
    <mergeCell ref="E314:F314"/>
    <mergeCell ref="E313:F313"/>
    <mergeCell ref="E312:F312"/>
    <mergeCell ref="E311:F311"/>
    <mergeCell ref="E298:F298"/>
    <mergeCell ref="E297:F297"/>
    <mergeCell ref="E296:F296"/>
    <mergeCell ref="E295:F295"/>
    <mergeCell ref="E294:F294"/>
    <mergeCell ref="E293:F293"/>
    <mergeCell ref="E304:F304"/>
    <mergeCell ref="E303:F303"/>
    <mergeCell ref="E302:F302"/>
    <mergeCell ref="E301:F301"/>
    <mergeCell ref="E300:F300"/>
    <mergeCell ref="E299:F299"/>
    <mergeCell ref="E264:F264"/>
    <mergeCell ref="E274:F274"/>
    <mergeCell ref="E273:F273"/>
    <mergeCell ref="E272:F272"/>
    <mergeCell ref="E271:F271"/>
    <mergeCell ref="E292:F292"/>
    <mergeCell ref="E291:F291"/>
    <mergeCell ref="E290:F290"/>
    <mergeCell ref="E289:F289"/>
    <mergeCell ref="E288:F288"/>
    <mergeCell ref="E287:F287"/>
    <mergeCell ref="E281:F281"/>
    <mergeCell ref="E280:F280"/>
    <mergeCell ref="E279:F279"/>
    <mergeCell ref="E278:F278"/>
    <mergeCell ref="E277:F277"/>
    <mergeCell ref="E276:F276"/>
    <mergeCell ref="E275:F275"/>
    <mergeCell ref="E286:F286"/>
    <mergeCell ref="E284:F284"/>
    <mergeCell ref="E283:F283"/>
    <mergeCell ref="E282:F282"/>
    <mergeCell ref="E285:F285"/>
    <mergeCell ref="E826:F826"/>
    <mergeCell ref="E825:F825"/>
    <mergeCell ref="E824:F824"/>
    <mergeCell ref="E823:F823"/>
    <mergeCell ref="E822:F822"/>
    <mergeCell ref="E821:F821"/>
    <mergeCell ref="E820:F820"/>
    <mergeCell ref="E819:F819"/>
    <mergeCell ref="E245:F245"/>
    <mergeCell ref="E260:F260"/>
    <mergeCell ref="E259:F259"/>
    <mergeCell ref="E258:F258"/>
    <mergeCell ref="E257:F257"/>
    <mergeCell ref="E256:F256"/>
    <mergeCell ref="E255:F255"/>
    <mergeCell ref="E254:F254"/>
    <mergeCell ref="E253:F253"/>
    <mergeCell ref="E252:F252"/>
    <mergeCell ref="E251:F251"/>
    <mergeCell ref="E250:F250"/>
    <mergeCell ref="E247:F247"/>
    <mergeCell ref="E270:F270"/>
    <mergeCell ref="E269:F269"/>
    <mergeCell ref="E268:F268"/>
    <mergeCell ref="E818:F818"/>
    <mergeCell ref="E817:F817"/>
    <mergeCell ref="E807:F807"/>
    <mergeCell ref="E806:F806"/>
    <mergeCell ref="E805:F805"/>
    <mergeCell ref="E804:F804"/>
    <mergeCell ref="E816:F816"/>
    <mergeCell ref="E815:F815"/>
    <mergeCell ref="E814:F814"/>
    <mergeCell ref="E813:F813"/>
    <mergeCell ref="E812:F812"/>
    <mergeCell ref="E811:F811"/>
    <mergeCell ref="E810:F810"/>
    <mergeCell ref="E809:F809"/>
    <mergeCell ref="E808:F808"/>
    <mergeCell ref="E792:F792"/>
    <mergeCell ref="E791:F791"/>
    <mergeCell ref="E801:F801"/>
    <mergeCell ref="E800:F800"/>
    <mergeCell ref="E799:F799"/>
    <mergeCell ref="E798:F798"/>
    <mergeCell ref="E803:F803"/>
    <mergeCell ref="E802:F802"/>
    <mergeCell ref="E797:F797"/>
    <mergeCell ref="E796:F796"/>
    <mergeCell ref="E795:F795"/>
    <mergeCell ref="E794:F794"/>
    <mergeCell ref="E793:F793"/>
    <mergeCell ref="E777:F777"/>
    <mergeCell ref="E790:F790"/>
    <mergeCell ref="E789:F789"/>
    <mergeCell ref="E788:F788"/>
    <mergeCell ref="E787:F787"/>
    <mergeCell ref="E786:F786"/>
    <mergeCell ref="E785:F785"/>
    <mergeCell ref="E770:F770"/>
    <mergeCell ref="E784:F784"/>
    <mergeCell ref="E783:F783"/>
    <mergeCell ref="E782:F782"/>
    <mergeCell ref="E781:F781"/>
    <mergeCell ref="E780:F780"/>
    <mergeCell ref="E779:F779"/>
    <mergeCell ref="E778:F778"/>
    <mergeCell ref="E776:F776"/>
    <mergeCell ref="E775:F775"/>
    <mergeCell ref="E774:F774"/>
    <mergeCell ref="E773:F773"/>
    <mergeCell ref="E772:F772"/>
    <mergeCell ref="E771:F771"/>
    <mergeCell ref="E756:F756"/>
    <mergeCell ref="E755:F755"/>
    <mergeCell ref="E754:F754"/>
    <mergeCell ref="E753:F753"/>
    <mergeCell ref="E752:F752"/>
    <mergeCell ref="E751:F751"/>
    <mergeCell ref="E757:F757"/>
    <mergeCell ref="E769:F769"/>
    <mergeCell ref="E768:F768"/>
    <mergeCell ref="E767:F767"/>
    <mergeCell ref="E766:F766"/>
    <mergeCell ref="E765:F765"/>
    <mergeCell ref="E764:F764"/>
    <mergeCell ref="E763:F763"/>
    <mergeCell ref="E762:F762"/>
    <mergeCell ref="E761:F761"/>
    <mergeCell ref="E760:F760"/>
    <mergeCell ref="E759:F759"/>
    <mergeCell ref="E758:F758"/>
    <mergeCell ref="E744:F744"/>
    <mergeCell ref="E743:F743"/>
    <mergeCell ref="E742:F742"/>
    <mergeCell ref="E741:F741"/>
    <mergeCell ref="E740:F740"/>
    <mergeCell ref="E739:F739"/>
    <mergeCell ref="E750:F750"/>
    <mergeCell ref="E749:F749"/>
    <mergeCell ref="E748:F748"/>
    <mergeCell ref="E747:F747"/>
    <mergeCell ref="E746:F746"/>
    <mergeCell ref="E745:F745"/>
    <mergeCell ref="E724:F724"/>
    <mergeCell ref="E723:F723"/>
    <mergeCell ref="E722:F722"/>
    <mergeCell ref="E721:F721"/>
    <mergeCell ref="E720:F720"/>
    <mergeCell ref="E719:F719"/>
    <mergeCell ref="E725:F725"/>
    <mergeCell ref="E738:F738"/>
    <mergeCell ref="E737:F737"/>
    <mergeCell ref="E736:F736"/>
    <mergeCell ref="E735:F735"/>
    <mergeCell ref="E734:F734"/>
    <mergeCell ref="E733:F733"/>
    <mergeCell ref="E732:F732"/>
    <mergeCell ref="E731:F731"/>
    <mergeCell ref="E730:F730"/>
    <mergeCell ref="E729:F729"/>
    <mergeCell ref="E728:F728"/>
    <mergeCell ref="E727:F727"/>
    <mergeCell ref="E726:F726"/>
    <mergeCell ref="E712:F712"/>
    <mergeCell ref="E711:F711"/>
    <mergeCell ref="E710:F710"/>
    <mergeCell ref="E709:F709"/>
    <mergeCell ref="E708:F708"/>
    <mergeCell ref="E707:F707"/>
    <mergeCell ref="E718:F718"/>
    <mergeCell ref="E717:F717"/>
    <mergeCell ref="E716:F716"/>
    <mergeCell ref="E715:F715"/>
    <mergeCell ref="E714:F714"/>
    <mergeCell ref="E713:F713"/>
    <mergeCell ref="E694:F694"/>
    <mergeCell ref="E693:F693"/>
    <mergeCell ref="E692:F692"/>
    <mergeCell ref="E691:F691"/>
    <mergeCell ref="E690:F690"/>
    <mergeCell ref="E689:F689"/>
    <mergeCell ref="E695:F695"/>
    <mergeCell ref="E706:F706"/>
    <mergeCell ref="E705:F705"/>
    <mergeCell ref="E704:F704"/>
    <mergeCell ref="E703:F703"/>
    <mergeCell ref="E702:F702"/>
    <mergeCell ref="E701:F701"/>
    <mergeCell ref="E700:F700"/>
    <mergeCell ref="E699:F699"/>
    <mergeCell ref="E698:F698"/>
    <mergeCell ref="E697:F697"/>
    <mergeCell ref="E696:F696"/>
    <mergeCell ref="E682:F682"/>
    <mergeCell ref="E681:F681"/>
    <mergeCell ref="E680:F680"/>
    <mergeCell ref="E679:F679"/>
    <mergeCell ref="E678:F678"/>
    <mergeCell ref="E677:F677"/>
    <mergeCell ref="E688:F688"/>
    <mergeCell ref="E687:F687"/>
    <mergeCell ref="E686:F686"/>
    <mergeCell ref="E685:F685"/>
    <mergeCell ref="E684:F684"/>
    <mergeCell ref="E683:F683"/>
    <mergeCell ref="E662:F662"/>
    <mergeCell ref="E661:F661"/>
    <mergeCell ref="E660:F660"/>
    <mergeCell ref="E659:F659"/>
    <mergeCell ref="E676:F676"/>
    <mergeCell ref="E675:F675"/>
    <mergeCell ref="E674:F674"/>
    <mergeCell ref="E673:F673"/>
    <mergeCell ref="E672:F672"/>
    <mergeCell ref="E671:F671"/>
    <mergeCell ref="E667:F667"/>
    <mergeCell ref="E666:F666"/>
    <mergeCell ref="E665:F665"/>
    <mergeCell ref="E664:F664"/>
    <mergeCell ref="E663:F663"/>
    <mergeCell ref="E670:F670"/>
    <mergeCell ref="E669:F669"/>
    <mergeCell ref="E668:F668"/>
    <mergeCell ref="E631:F631"/>
    <mergeCell ref="E630:F630"/>
    <mergeCell ref="E640:F640"/>
    <mergeCell ref="E639:F639"/>
    <mergeCell ref="E638:F638"/>
    <mergeCell ref="E637:F637"/>
    <mergeCell ref="E636:F636"/>
    <mergeCell ref="E654:F654"/>
    <mergeCell ref="E653:F653"/>
    <mergeCell ref="E652:F652"/>
    <mergeCell ref="E651:F651"/>
    <mergeCell ref="E650:F650"/>
    <mergeCell ref="E643:F643"/>
    <mergeCell ref="E642:F642"/>
    <mergeCell ref="E641:F641"/>
    <mergeCell ref="E657:F657"/>
    <mergeCell ref="E656:F656"/>
    <mergeCell ref="E655:F655"/>
    <mergeCell ref="E658:F658"/>
    <mergeCell ref="E235:F235"/>
    <mergeCell ref="E246:F246"/>
    <mergeCell ref="E241:F241"/>
    <mergeCell ref="E249:F249"/>
    <mergeCell ref="E248:F248"/>
    <mergeCell ref="E242:F242"/>
    <mergeCell ref="E635:F635"/>
    <mergeCell ref="E634:F634"/>
    <mergeCell ref="E633:F633"/>
    <mergeCell ref="E632:F632"/>
    <mergeCell ref="E649:F649"/>
    <mergeCell ref="E648:F648"/>
    <mergeCell ref="E647:F647"/>
    <mergeCell ref="E646:F646"/>
    <mergeCell ref="E645:F645"/>
    <mergeCell ref="E644:F644"/>
    <mergeCell ref="E244:F244"/>
    <mergeCell ref="E267:F267"/>
    <mergeCell ref="E266:F266"/>
    <mergeCell ref="E265:F265"/>
    <mergeCell ref="E263:F263"/>
    <mergeCell ref="E262:F262"/>
    <mergeCell ref="E261:F261"/>
    <mergeCell ref="E95:F95"/>
    <mergeCell ref="E94:F94"/>
    <mergeCell ref="E93:F93"/>
    <mergeCell ref="E113:F113"/>
    <mergeCell ref="E114:F114"/>
    <mergeCell ref="E138:F138"/>
    <mergeCell ref="E135:F135"/>
    <mergeCell ref="E106:F106"/>
    <mergeCell ref="E105:F105"/>
    <mergeCell ref="E243:F243"/>
    <mergeCell ref="E109:F109"/>
    <mergeCell ref="E108:F108"/>
    <mergeCell ref="E107:F107"/>
    <mergeCell ref="E240:F240"/>
    <mergeCell ref="E239:F239"/>
    <mergeCell ref="E238:F238"/>
    <mergeCell ref="E237:F237"/>
    <mergeCell ref="E236:F236"/>
    <mergeCell ref="E234:F234"/>
    <mergeCell ref="E197:F197"/>
    <mergeCell ref="E196:F196"/>
    <mergeCell ref="E188:F188"/>
    <mergeCell ref="E180:F180"/>
    <mergeCell ref="E198:F198"/>
    <mergeCell ref="E195:F195"/>
    <mergeCell ref="E194:F194"/>
    <mergeCell ref="E193:F193"/>
    <mergeCell ref="E192:F192"/>
    <mergeCell ref="E209:F209"/>
    <mergeCell ref="E208:F208"/>
    <mergeCell ref="E191:F191"/>
    <mergeCell ref="E190:F190"/>
    <mergeCell ref="E189:F189"/>
  </mergeCells>
  <phoneticPr fontId="2"/>
  <pageMargins left="0.7" right="0.7" top="0.75" bottom="0.75" header="0.3" footer="0.3"/>
  <pageSetup paperSize="9" scale="54" orientation="portrait" r:id="rId1"/>
  <rowBreaks count="1" manualBreakCount="1">
    <brk id="34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E3DD-E91A-4B18-B130-F5B9793B7928}">
  <dimension ref="A1:K439"/>
  <sheetViews>
    <sheetView view="pageBreakPreview" zoomScale="60" zoomScaleNormal="151" workbookViewId="0">
      <pane ySplit="1" topLeftCell="A2" activePane="bottomLeft" state="frozen"/>
      <selection pane="bottomLeft" activeCell="K21" sqref="K21"/>
    </sheetView>
  </sheetViews>
  <sheetFormatPr defaultColWidth="8.875" defaultRowHeight="39.950000000000003" customHeight="1"/>
  <cols>
    <col min="1" max="1" width="6.625" style="75" customWidth="1"/>
    <col min="2" max="2" width="0.875" style="70" customWidth="1"/>
    <col min="3" max="3" width="28.625" style="74" customWidth="1"/>
    <col min="4" max="4" width="0.875" style="70" customWidth="1"/>
    <col min="5" max="5" width="11.625" style="74" customWidth="1"/>
    <col min="6" max="6" width="22.625" style="74" customWidth="1"/>
    <col min="7" max="7" width="12.625" style="72" customWidth="1"/>
    <col min="8" max="8" width="6.625" style="73" customWidth="1"/>
    <col min="9" max="9" width="16.625" style="72" customWidth="1"/>
    <col min="10" max="10" width="20.625" style="72" customWidth="1"/>
    <col min="11" max="11" width="18.625" style="71" customWidth="1"/>
    <col min="12" max="16384" width="8.875" style="70"/>
  </cols>
  <sheetData>
    <row r="1" spans="1:11" ht="35.1" customHeight="1">
      <c r="A1" s="142" t="s">
        <v>824</v>
      </c>
      <c r="B1" s="140"/>
      <c r="C1" s="141" t="s">
        <v>823</v>
      </c>
      <c r="D1" s="140"/>
      <c r="E1" s="204" t="s">
        <v>822</v>
      </c>
      <c r="F1" s="204"/>
      <c r="G1" s="138" t="s">
        <v>821</v>
      </c>
      <c r="H1" s="139" t="s">
        <v>820</v>
      </c>
      <c r="I1" s="138" t="s">
        <v>819</v>
      </c>
      <c r="J1" s="137" t="s">
        <v>818</v>
      </c>
      <c r="K1" s="136" t="s">
        <v>817</v>
      </c>
    </row>
    <row r="2" spans="1:11" ht="39.950000000000003" customHeight="1">
      <c r="A2" s="135"/>
      <c r="B2" s="117"/>
      <c r="C2" s="116" t="s">
        <v>24</v>
      </c>
      <c r="D2" s="115"/>
      <c r="E2" s="192"/>
      <c r="F2" s="198"/>
      <c r="G2" s="121"/>
      <c r="H2" s="114"/>
      <c r="I2" s="121"/>
      <c r="J2" s="120"/>
      <c r="K2" s="111"/>
    </row>
    <row r="3" spans="1:11" ht="39.950000000000003" customHeight="1">
      <c r="A3" s="135"/>
      <c r="B3" s="117"/>
      <c r="C3" s="116"/>
      <c r="D3" s="115"/>
      <c r="E3" s="192"/>
      <c r="F3" s="198"/>
      <c r="G3" s="121"/>
      <c r="H3" s="114"/>
      <c r="I3" s="121"/>
      <c r="J3" s="120"/>
      <c r="K3" s="111"/>
    </row>
    <row r="4" spans="1:11" ht="39.950000000000003" customHeight="1">
      <c r="A4" s="135">
        <v>1</v>
      </c>
      <c r="B4" s="117"/>
      <c r="C4" s="116" t="s">
        <v>1146</v>
      </c>
      <c r="D4" s="115"/>
      <c r="E4" s="192"/>
      <c r="F4" s="198"/>
      <c r="G4" s="121">
        <v>1</v>
      </c>
      <c r="H4" s="114" t="s">
        <v>11</v>
      </c>
      <c r="I4" s="121"/>
      <c r="J4" s="120"/>
      <c r="K4" s="111"/>
    </row>
    <row r="5" spans="1:11" ht="39.950000000000003" customHeight="1">
      <c r="A5" s="135">
        <v>2</v>
      </c>
      <c r="B5" s="117"/>
      <c r="C5" s="116" t="s">
        <v>1144</v>
      </c>
      <c r="D5" s="115"/>
      <c r="E5" s="192"/>
      <c r="F5" s="198"/>
      <c r="G5" s="121">
        <v>1</v>
      </c>
      <c r="H5" s="114" t="s">
        <v>11</v>
      </c>
      <c r="I5" s="121"/>
      <c r="J5" s="120"/>
      <c r="K5" s="111"/>
    </row>
    <row r="6" spans="1:11" ht="39.950000000000003" customHeight="1">
      <c r="A6" s="135">
        <v>3</v>
      </c>
      <c r="B6" s="117"/>
      <c r="C6" s="116" t="s">
        <v>858</v>
      </c>
      <c r="D6" s="115"/>
      <c r="E6" s="192"/>
      <c r="F6" s="198"/>
      <c r="G6" s="121">
        <v>1</v>
      </c>
      <c r="H6" s="114" t="s">
        <v>11</v>
      </c>
      <c r="I6" s="121"/>
      <c r="J6" s="120"/>
      <c r="K6" s="111"/>
    </row>
    <row r="7" spans="1:11" ht="39.950000000000003" customHeight="1">
      <c r="A7" s="135"/>
      <c r="B7" s="117"/>
      <c r="C7" s="116"/>
      <c r="D7" s="115"/>
      <c r="E7" s="192"/>
      <c r="F7" s="198"/>
      <c r="G7" s="121"/>
      <c r="H7" s="114"/>
      <c r="I7" s="121"/>
      <c r="J7" s="120"/>
      <c r="K7" s="111"/>
    </row>
    <row r="8" spans="1:11" ht="39.950000000000003" customHeight="1">
      <c r="A8" s="135"/>
      <c r="B8" s="117"/>
      <c r="C8" s="116" t="s">
        <v>157</v>
      </c>
      <c r="D8" s="115"/>
      <c r="E8" s="192"/>
      <c r="F8" s="198"/>
      <c r="G8" s="121"/>
      <c r="H8" s="114"/>
      <c r="I8" s="121"/>
      <c r="J8" s="120"/>
      <c r="K8" s="111"/>
    </row>
    <row r="9" spans="1:11" ht="39.950000000000003" customHeight="1">
      <c r="A9" s="135"/>
      <c r="B9" s="117"/>
      <c r="C9" s="116"/>
      <c r="D9" s="115"/>
      <c r="E9" s="192"/>
      <c r="F9" s="198"/>
      <c r="G9" s="121"/>
      <c r="H9" s="114"/>
      <c r="I9" s="121"/>
      <c r="J9" s="120"/>
      <c r="K9" s="111"/>
    </row>
    <row r="10" spans="1:11" ht="39.950000000000003" customHeight="1">
      <c r="A10" s="135"/>
      <c r="B10" s="117"/>
      <c r="C10" s="116"/>
      <c r="D10" s="115"/>
      <c r="E10" s="192"/>
      <c r="F10" s="198"/>
      <c r="G10" s="121"/>
      <c r="H10" s="114"/>
      <c r="I10" s="121"/>
      <c r="J10" s="120"/>
      <c r="K10" s="111"/>
    </row>
    <row r="11" spans="1:11" ht="39.950000000000003" customHeight="1">
      <c r="A11" s="135"/>
      <c r="B11" s="117"/>
      <c r="C11" s="116"/>
      <c r="D11" s="115"/>
      <c r="E11" s="192"/>
      <c r="F11" s="198"/>
      <c r="G11" s="121"/>
      <c r="H11" s="114"/>
      <c r="I11" s="121"/>
      <c r="J11" s="120"/>
      <c r="K11" s="111"/>
    </row>
    <row r="12" spans="1:11" ht="39.950000000000003" customHeight="1">
      <c r="A12" s="135">
        <v>1</v>
      </c>
      <c r="B12" s="117"/>
      <c r="C12" s="116" t="s">
        <v>1146</v>
      </c>
      <c r="D12" s="115"/>
      <c r="E12" s="192"/>
      <c r="F12" s="198"/>
      <c r="G12" s="121"/>
      <c r="H12" s="114"/>
      <c r="I12" s="121"/>
      <c r="J12" s="120"/>
      <c r="K12" s="111"/>
    </row>
    <row r="13" spans="1:11" ht="39.950000000000003" customHeight="1">
      <c r="A13" s="135" t="s">
        <v>776</v>
      </c>
      <c r="B13" s="117"/>
      <c r="C13" s="116" t="s">
        <v>1143</v>
      </c>
      <c r="D13" s="115"/>
      <c r="E13" s="192"/>
      <c r="F13" s="198"/>
      <c r="G13" s="121">
        <v>1</v>
      </c>
      <c r="H13" s="114" t="s">
        <v>11</v>
      </c>
      <c r="I13" s="121"/>
      <c r="J13" s="120"/>
      <c r="K13" s="111"/>
    </row>
    <row r="14" spans="1:11" ht="39.950000000000003" customHeight="1">
      <c r="A14" s="135" t="s">
        <v>746</v>
      </c>
      <c r="B14" s="117"/>
      <c r="C14" s="116" t="s">
        <v>910</v>
      </c>
      <c r="D14" s="115"/>
      <c r="E14" s="192"/>
      <c r="F14" s="198"/>
      <c r="G14" s="121">
        <v>1</v>
      </c>
      <c r="H14" s="114" t="s">
        <v>11</v>
      </c>
      <c r="I14" s="121"/>
      <c r="J14" s="120"/>
      <c r="K14" s="111"/>
    </row>
    <row r="15" spans="1:11" ht="39.950000000000003" customHeight="1">
      <c r="A15" s="135" t="s">
        <v>715</v>
      </c>
      <c r="B15" s="117"/>
      <c r="C15" s="116" t="s">
        <v>967</v>
      </c>
      <c r="D15" s="115"/>
      <c r="E15" s="192"/>
      <c r="F15" s="198"/>
      <c r="G15" s="121">
        <v>1</v>
      </c>
      <c r="H15" s="114" t="s">
        <v>11</v>
      </c>
      <c r="I15" s="121"/>
      <c r="J15" s="120"/>
      <c r="K15" s="111"/>
    </row>
    <row r="16" spans="1:11" ht="39.950000000000003" customHeight="1">
      <c r="A16" s="135"/>
      <c r="B16" s="117"/>
      <c r="C16" s="116" t="s">
        <v>1145</v>
      </c>
      <c r="D16" s="115"/>
      <c r="E16" s="192"/>
      <c r="F16" s="198"/>
      <c r="G16" s="121"/>
      <c r="H16" s="114"/>
      <c r="I16" s="121"/>
      <c r="J16" s="120"/>
      <c r="K16" s="111"/>
    </row>
    <row r="17" spans="1:11" ht="39.950000000000003" customHeight="1">
      <c r="A17" s="135"/>
      <c r="B17" s="117"/>
      <c r="C17" s="116"/>
      <c r="D17" s="115"/>
      <c r="E17" s="192"/>
      <c r="F17" s="198"/>
      <c r="G17" s="121"/>
      <c r="H17" s="114"/>
      <c r="I17" s="121"/>
      <c r="J17" s="120"/>
      <c r="K17" s="111"/>
    </row>
    <row r="18" spans="1:11" ht="39.950000000000003" customHeight="1">
      <c r="A18" s="135">
        <v>2</v>
      </c>
      <c r="B18" s="117"/>
      <c r="C18" s="116" t="s">
        <v>1144</v>
      </c>
      <c r="D18" s="115"/>
      <c r="E18" s="192"/>
      <c r="F18" s="198"/>
      <c r="G18" s="121"/>
      <c r="H18" s="114"/>
      <c r="I18" s="121"/>
      <c r="J18" s="120"/>
      <c r="K18" s="111"/>
    </row>
    <row r="19" spans="1:11" ht="39.950000000000003" customHeight="1">
      <c r="A19" s="135" t="s">
        <v>495</v>
      </c>
      <c r="B19" s="117"/>
      <c r="C19" s="116" t="s">
        <v>951</v>
      </c>
      <c r="D19" s="115"/>
      <c r="E19" s="192"/>
      <c r="F19" s="198"/>
      <c r="G19" s="121">
        <v>1</v>
      </c>
      <c r="H19" s="114" t="s">
        <v>11</v>
      </c>
      <c r="I19" s="121"/>
      <c r="J19" s="120"/>
      <c r="K19" s="111"/>
    </row>
    <row r="20" spans="1:11" ht="39.950000000000003" customHeight="1">
      <c r="A20" s="135" t="s">
        <v>453</v>
      </c>
      <c r="B20" s="117"/>
      <c r="C20" s="116" t="s">
        <v>910</v>
      </c>
      <c r="D20" s="115"/>
      <c r="E20" s="192"/>
      <c r="F20" s="198"/>
      <c r="G20" s="121">
        <v>1</v>
      </c>
      <c r="H20" s="114" t="s">
        <v>11</v>
      </c>
      <c r="I20" s="121"/>
      <c r="J20" s="120"/>
      <c r="K20" s="111"/>
    </row>
    <row r="21" spans="1:11" ht="39.950000000000003" customHeight="1">
      <c r="A21" s="135"/>
      <c r="B21" s="117"/>
      <c r="C21" s="116" t="s">
        <v>157</v>
      </c>
      <c r="D21" s="115"/>
      <c r="E21" s="192"/>
      <c r="F21" s="198"/>
      <c r="G21" s="121"/>
      <c r="H21" s="114"/>
      <c r="I21" s="121"/>
      <c r="J21" s="120"/>
      <c r="K21" s="111"/>
    </row>
    <row r="22" spans="1:11" ht="39.950000000000003" customHeight="1">
      <c r="A22" s="135"/>
      <c r="B22" s="117"/>
      <c r="C22" s="116"/>
      <c r="D22" s="115"/>
      <c r="E22" s="192"/>
      <c r="F22" s="198"/>
      <c r="G22" s="121"/>
      <c r="H22" s="114"/>
      <c r="I22" s="121"/>
      <c r="J22" s="120"/>
      <c r="K22" s="111"/>
    </row>
    <row r="23" spans="1:11" ht="39.950000000000003" customHeight="1">
      <c r="A23" s="135">
        <v>3</v>
      </c>
      <c r="B23" s="117"/>
      <c r="C23" s="116" t="s">
        <v>858</v>
      </c>
      <c r="D23" s="115"/>
      <c r="E23" s="192"/>
      <c r="F23" s="198"/>
      <c r="G23" s="121"/>
      <c r="H23" s="114"/>
      <c r="I23" s="121"/>
      <c r="J23" s="120"/>
      <c r="K23" s="111"/>
    </row>
    <row r="24" spans="1:11" ht="39.950000000000003" customHeight="1">
      <c r="A24" s="135" t="s">
        <v>389</v>
      </c>
      <c r="B24" s="117"/>
      <c r="C24" s="116" t="s">
        <v>858</v>
      </c>
      <c r="D24" s="115"/>
      <c r="E24" s="192"/>
      <c r="F24" s="198"/>
      <c r="G24" s="121">
        <v>1</v>
      </c>
      <c r="H24" s="114" t="s">
        <v>11</v>
      </c>
      <c r="I24" s="121"/>
      <c r="J24" s="120"/>
      <c r="K24" s="111"/>
    </row>
    <row r="25" spans="1:11" ht="39.950000000000003" customHeight="1">
      <c r="A25" s="135" t="s">
        <v>381</v>
      </c>
      <c r="B25" s="117"/>
      <c r="C25" s="116" t="s">
        <v>832</v>
      </c>
      <c r="D25" s="115"/>
      <c r="E25" s="192"/>
      <c r="F25" s="198"/>
      <c r="G25" s="121">
        <v>1</v>
      </c>
      <c r="H25" s="114" t="s">
        <v>11</v>
      </c>
      <c r="I25" s="121"/>
      <c r="J25" s="120"/>
      <c r="K25" s="111"/>
    </row>
    <row r="26" spans="1:11" ht="39.950000000000003" customHeight="1">
      <c r="A26" s="135" t="s">
        <v>353</v>
      </c>
      <c r="B26" s="117"/>
      <c r="C26" s="116" t="s">
        <v>826</v>
      </c>
      <c r="D26" s="115"/>
      <c r="E26" s="192"/>
      <c r="F26" s="198"/>
      <c r="G26" s="121">
        <v>1</v>
      </c>
      <c r="H26" s="114" t="s">
        <v>11</v>
      </c>
      <c r="I26" s="121"/>
      <c r="J26" s="120"/>
      <c r="K26" s="111"/>
    </row>
    <row r="27" spans="1:11" ht="39.950000000000003" customHeight="1">
      <c r="A27" s="135"/>
      <c r="B27" s="117"/>
      <c r="C27" s="116" t="s">
        <v>157</v>
      </c>
      <c r="D27" s="115"/>
      <c r="E27" s="192"/>
      <c r="F27" s="198"/>
      <c r="G27" s="121"/>
      <c r="H27" s="114"/>
      <c r="I27" s="121"/>
      <c r="J27" s="120"/>
      <c r="K27" s="111"/>
    </row>
    <row r="28" spans="1:11" ht="39.950000000000003" customHeight="1">
      <c r="A28" s="135"/>
      <c r="B28" s="117"/>
      <c r="C28" s="116"/>
      <c r="D28" s="115"/>
      <c r="E28" s="192"/>
      <c r="F28" s="198"/>
      <c r="G28" s="121"/>
      <c r="H28" s="114"/>
      <c r="I28" s="121"/>
      <c r="J28" s="120"/>
      <c r="K28" s="111"/>
    </row>
    <row r="29" spans="1:11" ht="39.950000000000003" customHeight="1">
      <c r="A29" s="135"/>
      <c r="B29" s="117"/>
      <c r="C29" s="116"/>
      <c r="D29" s="115"/>
      <c r="E29" s="192"/>
      <c r="F29" s="193"/>
      <c r="G29" s="113"/>
      <c r="H29" s="114"/>
      <c r="I29" s="113"/>
      <c r="J29" s="112"/>
      <c r="K29" s="111"/>
    </row>
    <row r="30" spans="1:11" ht="39.950000000000003" customHeight="1">
      <c r="A30" s="135"/>
      <c r="B30" s="117"/>
      <c r="C30" s="116"/>
      <c r="D30" s="115"/>
      <c r="E30" s="192"/>
      <c r="F30" s="198"/>
      <c r="G30" s="121"/>
      <c r="H30" s="114"/>
      <c r="I30" s="121"/>
      <c r="J30" s="120"/>
      <c r="K30" s="111"/>
    </row>
    <row r="31" spans="1:11" ht="39.950000000000003" customHeight="1">
      <c r="A31" s="135"/>
      <c r="B31" s="117"/>
      <c r="C31" s="116"/>
      <c r="D31" s="115"/>
      <c r="E31" s="192"/>
      <c r="F31" s="198"/>
      <c r="G31" s="121"/>
      <c r="H31" s="114"/>
      <c r="I31" s="121"/>
      <c r="J31" s="120"/>
      <c r="K31" s="111"/>
    </row>
    <row r="32" spans="1:11" ht="39.950000000000003" customHeight="1">
      <c r="A32" s="135"/>
      <c r="B32" s="117"/>
      <c r="C32" s="116"/>
      <c r="D32" s="115"/>
      <c r="E32" s="192"/>
      <c r="F32" s="198"/>
      <c r="G32" s="121"/>
      <c r="H32" s="114"/>
      <c r="I32" s="121"/>
      <c r="J32" s="120"/>
      <c r="K32" s="111"/>
    </row>
    <row r="33" spans="1:11" ht="39.950000000000003" customHeight="1">
      <c r="A33" s="135" t="s">
        <v>776</v>
      </c>
      <c r="B33" s="117"/>
      <c r="C33" s="116" t="s">
        <v>1143</v>
      </c>
      <c r="D33" s="115"/>
      <c r="E33" s="192"/>
      <c r="F33" s="198"/>
      <c r="G33" s="121"/>
      <c r="H33" s="114"/>
      <c r="I33" s="121"/>
      <c r="J33" s="120"/>
      <c r="K33" s="111"/>
    </row>
    <row r="34" spans="1:11" ht="39.950000000000003" customHeight="1">
      <c r="A34" s="135"/>
      <c r="B34" s="117"/>
      <c r="C34" s="116"/>
      <c r="D34" s="115"/>
      <c r="E34" s="192"/>
      <c r="F34" s="198"/>
      <c r="G34" s="121"/>
      <c r="H34" s="114"/>
      <c r="I34" s="121"/>
      <c r="J34" s="120"/>
      <c r="K34" s="111"/>
    </row>
    <row r="35" spans="1:11" ht="39.950000000000003" customHeight="1">
      <c r="A35" s="135"/>
      <c r="B35" s="117"/>
      <c r="C35" s="116" t="s">
        <v>1142</v>
      </c>
      <c r="D35" s="115"/>
      <c r="E35" s="192" t="s">
        <v>1141</v>
      </c>
      <c r="F35" s="198" t="s">
        <v>1141</v>
      </c>
      <c r="G35" s="121">
        <v>1</v>
      </c>
      <c r="H35" s="114" t="s">
        <v>349</v>
      </c>
      <c r="I35" s="121"/>
      <c r="J35" s="120"/>
      <c r="K35" s="111"/>
    </row>
    <row r="36" spans="1:11" ht="39.950000000000003" customHeight="1">
      <c r="A36" s="135"/>
      <c r="B36" s="117"/>
      <c r="C36" s="116" t="s">
        <v>948</v>
      </c>
      <c r="D36" s="115"/>
      <c r="E36" s="192" t="s">
        <v>1140</v>
      </c>
      <c r="F36" s="193"/>
      <c r="G36" s="113">
        <v>1</v>
      </c>
      <c r="H36" s="114" t="s">
        <v>946</v>
      </c>
      <c r="I36" s="113"/>
      <c r="J36" s="112"/>
      <c r="K36" s="111"/>
    </row>
    <row r="37" spans="1:11" ht="39.950000000000003" customHeight="1">
      <c r="A37" s="135"/>
      <c r="B37" s="117"/>
      <c r="C37" s="116" t="s">
        <v>1139</v>
      </c>
      <c r="D37" s="115"/>
      <c r="E37" s="192" t="s">
        <v>1078</v>
      </c>
      <c r="F37" s="198" t="s">
        <v>1078</v>
      </c>
      <c r="G37" s="121">
        <v>4</v>
      </c>
      <c r="H37" s="114" t="s">
        <v>349</v>
      </c>
      <c r="I37" s="121"/>
      <c r="J37" s="120"/>
      <c r="K37" s="111"/>
    </row>
    <row r="38" spans="1:11" ht="39.950000000000003" customHeight="1">
      <c r="A38" s="135"/>
      <c r="B38" s="117"/>
      <c r="C38" s="116" t="s">
        <v>1026</v>
      </c>
      <c r="D38" s="115"/>
      <c r="E38" s="192" t="s">
        <v>1077</v>
      </c>
      <c r="F38" s="193"/>
      <c r="G38" s="113">
        <v>4</v>
      </c>
      <c r="H38" s="114" t="s">
        <v>17</v>
      </c>
      <c r="I38" s="113"/>
      <c r="J38" s="112"/>
      <c r="K38" s="111"/>
    </row>
    <row r="39" spans="1:11" ht="39.950000000000003" customHeight="1">
      <c r="A39" s="135"/>
      <c r="B39" s="117"/>
      <c r="C39" s="116" t="s">
        <v>1138</v>
      </c>
      <c r="D39" s="115"/>
      <c r="E39" s="192" t="s">
        <v>1096</v>
      </c>
      <c r="F39" s="198" t="s">
        <v>1096</v>
      </c>
      <c r="G39" s="121">
        <v>1</v>
      </c>
      <c r="H39" s="114" t="s">
        <v>349</v>
      </c>
      <c r="I39" s="121"/>
      <c r="J39" s="120"/>
      <c r="K39" s="111"/>
    </row>
    <row r="40" spans="1:11" ht="39.950000000000003" customHeight="1">
      <c r="A40" s="135"/>
      <c r="B40" s="117"/>
      <c r="C40" s="116" t="s">
        <v>1026</v>
      </c>
      <c r="D40" s="115"/>
      <c r="E40" s="192" t="s">
        <v>1062</v>
      </c>
      <c r="F40" s="193"/>
      <c r="G40" s="113">
        <v>1</v>
      </c>
      <c r="H40" s="114" t="s">
        <v>17</v>
      </c>
      <c r="I40" s="113"/>
      <c r="J40" s="112"/>
      <c r="K40" s="111"/>
    </row>
    <row r="41" spans="1:11" ht="39.950000000000003" customHeight="1">
      <c r="A41" s="135"/>
      <c r="B41" s="117"/>
      <c r="C41" s="116" t="s">
        <v>1137</v>
      </c>
      <c r="D41" s="115"/>
      <c r="E41" s="192" t="s">
        <v>1058</v>
      </c>
      <c r="F41" s="198" t="s">
        <v>1058</v>
      </c>
      <c r="G41" s="121">
        <v>1</v>
      </c>
      <c r="H41" s="114" t="s">
        <v>349</v>
      </c>
      <c r="I41" s="121"/>
      <c r="J41" s="120"/>
      <c r="K41" s="111"/>
    </row>
    <row r="42" spans="1:11" ht="39.950000000000003" customHeight="1">
      <c r="A42" s="135"/>
      <c r="B42" s="117"/>
      <c r="C42" s="116" t="s">
        <v>1026</v>
      </c>
      <c r="D42" s="115"/>
      <c r="E42" s="192" t="s">
        <v>1057</v>
      </c>
      <c r="F42" s="193"/>
      <c r="G42" s="113">
        <v>1</v>
      </c>
      <c r="H42" s="114" t="s">
        <v>17</v>
      </c>
      <c r="I42" s="113"/>
      <c r="J42" s="112"/>
      <c r="K42" s="111"/>
    </row>
    <row r="43" spans="1:11" ht="39.950000000000003" customHeight="1">
      <c r="A43" s="135"/>
      <c r="B43" s="117"/>
      <c r="C43" s="116" t="s">
        <v>1136</v>
      </c>
      <c r="D43" s="115"/>
      <c r="E43" s="192" t="s">
        <v>1125</v>
      </c>
      <c r="F43" s="198" t="s">
        <v>1125</v>
      </c>
      <c r="G43" s="121">
        <v>1</v>
      </c>
      <c r="H43" s="114" t="s">
        <v>349</v>
      </c>
      <c r="I43" s="121"/>
      <c r="J43" s="120"/>
      <c r="K43" s="111"/>
    </row>
    <row r="44" spans="1:11" ht="39.950000000000003" customHeight="1">
      <c r="A44" s="135"/>
      <c r="B44" s="117"/>
      <c r="C44" s="116" t="s">
        <v>935</v>
      </c>
      <c r="D44" s="115"/>
      <c r="E44" s="192" t="s">
        <v>1132</v>
      </c>
      <c r="F44" s="193"/>
      <c r="G44" s="113">
        <v>1</v>
      </c>
      <c r="H44" s="114" t="s">
        <v>17</v>
      </c>
      <c r="I44" s="113"/>
      <c r="J44" s="112"/>
      <c r="K44" s="111"/>
    </row>
    <row r="45" spans="1:11" ht="39.950000000000003" customHeight="1">
      <c r="A45" s="135"/>
      <c r="B45" s="117"/>
      <c r="C45" s="116" t="s">
        <v>1135</v>
      </c>
      <c r="D45" s="115"/>
      <c r="E45" s="192" t="s">
        <v>1047</v>
      </c>
      <c r="F45" s="198" t="s">
        <v>1047</v>
      </c>
      <c r="G45" s="121">
        <v>6</v>
      </c>
      <c r="H45" s="114" t="s">
        <v>349</v>
      </c>
      <c r="I45" s="121"/>
      <c r="J45" s="120"/>
      <c r="K45" s="111"/>
    </row>
    <row r="46" spans="1:11" ht="39.950000000000003" customHeight="1">
      <c r="A46" s="135"/>
      <c r="B46" s="117"/>
      <c r="C46" s="116" t="s">
        <v>1026</v>
      </c>
      <c r="D46" s="115"/>
      <c r="E46" s="192" t="s">
        <v>1046</v>
      </c>
      <c r="F46" s="193"/>
      <c r="G46" s="113">
        <v>6</v>
      </c>
      <c r="H46" s="114" t="s">
        <v>17</v>
      </c>
      <c r="I46" s="113"/>
      <c r="J46" s="112"/>
      <c r="K46" s="111"/>
    </row>
    <row r="47" spans="1:11" ht="39.950000000000003" customHeight="1">
      <c r="A47" s="135"/>
      <c r="B47" s="117"/>
      <c r="C47" s="116" t="s">
        <v>1134</v>
      </c>
      <c r="D47" s="115"/>
      <c r="E47" s="192" t="s">
        <v>1096</v>
      </c>
      <c r="F47" s="198" t="s">
        <v>1096</v>
      </c>
      <c r="G47" s="121">
        <v>1</v>
      </c>
      <c r="H47" s="114" t="s">
        <v>349</v>
      </c>
      <c r="I47" s="121"/>
      <c r="J47" s="120"/>
      <c r="K47" s="111"/>
    </row>
    <row r="48" spans="1:11" ht="39.950000000000003" customHeight="1">
      <c r="A48" s="135"/>
      <c r="B48" s="117"/>
      <c r="C48" s="116" t="s">
        <v>1026</v>
      </c>
      <c r="D48" s="115"/>
      <c r="E48" s="192" t="s">
        <v>1062</v>
      </c>
      <c r="F48" s="193"/>
      <c r="G48" s="113">
        <v>1</v>
      </c>
      <c r="H48" s="114" t="s">
        <v>17</v>
      </c>
      <c r="I48" s="113"/>
      <c r="J48" s="112"/>
      <c r="K48" s="111"/>
    </row>
    <row r="49" spans="1:11" ht="39.950000000000003" customHeight="1">
      <c r="A49" s="135"/>
      <c r="B49" s="117"/>
      <c r="C49" s="116" t="s">
        <v>1133</v>
      </c>
      <c r="D49" s="115"/>
      <c r="E49" s="192" t="s">
        <v>1125</v>
      </c>
      <c r="F49" s="198" t="s">
        <v>1125</v>
      </c>
      <c r="G49" s="121">
        <v>1</v>
      </c>
      <c r="H49" s="114" t="s">
        <v>349</v>
      </c>
      <c r="I49" s="121"/>
      <c r="J49" s="120"/>
      <c r="K49" s="111"/>
    </row>
    <row r="50" spans="1:11" ht="39.950000000000003" customHeight="1">
      <c r="A50" s="135"/>
      <c r="B50" s="117"/>
      <c r="C50" s="116" t="s">
        <v>935</v>
      </c>
      <c r="D50" s="115"/>
      <c r="E50" s="192" t="s">
        <v>1132</v>
      </c>
      <c r="F50" s="193"/>
      <c r="G50" s="113">
        <v>1</v>
      </c>
      <c r="H50" s="114" t="s">
        <v>17</v>
      </c>
      <c r="I50" s="113"/>
      <c r="J50" s="112"/>
      <c r="K50" s="111"/>
    </row>
    <row r="51" spans="1:11" ht="39.950000000000003" customHeight="1">
      <c r="A51" s="135"/>
      <c r="B51" s="117"/>
      <c r="C51" s="116" t="s">
        <v>1131</v>
      </c>
      <c r="D51" s="115"/>
      <c r="E51" s="192" t="s">
        <v>1130</v>
      </c>
      <c r="F51" s="198" t="s">
        <v>1129</v>
      </c>
      <c r="G51" s="121">
        <v>2</v>
      </c>
      <c r="H51" s="114" t="s">
        <v>349</v>
      </c>
      <c r="I51" s="121"/>
      <c r="J51" s="120"/>
      <c r="K51" s="111"/>
    </row>
    <row r="52" spans="1:11" ht="39.950000000000003" customHeight="1">
      <c r="A52" s="135"/>
      <c r="B52" s="117"/>
      <c r="C52" s="116" t="s">
        <v>1026</v>
      </c>
      <c r="D52" s="115"/>
      <c r="E52" s="192" t="s">
        <v>1074</v>
      </c>
      <c r="F52" s="193"/>
      <c r="G52" s="113">
        <v>2</v>
      </c>
      <c r="H52" s="114" t="s">
        <v>17</v>
      </c>
      <c r="I52" s="113"/>
      <c r="J52" s="112"/>
      <c r="K52" s="111"/>
    </row>
    <row r="53" spans="1:11" ht="39.950000000000003" customHeight="1">
      <c r="A53" s="135"/>
      <c r="B53" s="117"/>
      <c r="C53" s="116" t="s">
        <v>1128</v>
      </c>
      <c r="D53" s="115"/>
      <c r="E53" s="192" t="s">
        <v>1047</v>
      </c>
      <c r="F53" s="198" t="s">
        <v>1047</v>
      </c>
      <c r="G53" s="121">
        <v>3</v>
      </c>
      <c r="H53" s="114" t="s">
        <v>349</v>
      </c>
      <c r="I53" s="121"/>
      <c r="J53" s="120"/>
      <c r="K53" s="111"/>
    </row>
    <row r="54" spans="1:11" ht="39.950000000000003" customHeight="1">
      <c r="A54" s="135"/>
      <c r="B54" s="117"/>
      <c r="C54" s="116" t="s">
        <v>1026</v>
      </c>
      <c r="D54" s="115"/>
      <c r="E54" s="192" t="s">
        <v>1046</v>
      </c>
      <c r="F54" s="193"/>
      <c r="G54" s="113">
        <v>3</v>
      </c>
      <c r="H54" s="114" t="s">
        <v>17</v>
      </c>
      <c r="I54" s="113"/>
      <c r="J54" s="112"/>
      <c r="K54" s="111"/>
    </row>
    <row r="55" spans="1:11" ht="39.950000000000003" customHeight="1">
      <c r="A55" s="135"/>
      <c r="B55" s="117"/>
      <c r="C55" s="116" t="s">
        <v>1127</v>
      </c>
      <c r="D55" s="115"/>
      <c r="E55" s="192" t="s">
        <v>1058</v>
      </c>
      <c r="F55" s="198" t="s">
        <v>1058</v>
      </c>
      <c r="G55" s="121">
        <v>2</v>
      </c>
      <c r="H55" s="114" t="s">
        <v>349</v>
      </c>
      <c r="I55" s="121"/>
      <c r="J55" s="120"/>
      <c r="K55" s="111"/>
    </row>
    <row r="56" spans="1:11" ht="39.950000000000003" customHeight="1">
      <c r="A56" s="135"/>
      <c r="B56" s="117"/>
      <c r="C56" s="116" t="s">
        <v>1026</v>
      </c>
      <c r="D56" s="115"/>
      <c r="E56" s="192" t="s">
        <v>1057</v>
      </c>
      <c r="F56" s="193"/>
      <c r="G56" s="113">
        <v>2</v>
      </c>
      <c r="H56" s="114" t="s">
        <v>17</v>
      </c>
      <c r="I56" s="113"/>
      <c r="J56" s="112"/>
      <c r="K56" s="111"/>
    </row>
    <row r="57" spans="1:11" ht="39.950000000000003" customHeight="1">
      <c r="A57" s="135"/>
      <c r="B57" s="117"/>
      <c r="C57" s="116" t="s">
        <v>1126</v>
      </c>
      <c r="D57" s="115"/>
      <c r="E57" s="192" t="s">
        <v>1125</v>
      </c>
      <c r="F57" s="198" t="s">
        <v>1125</v>
      </c>
      <c r="G57" s="121">
        <v>1</v>
      </c>
      <c r="H57" s="114" t="s">
        <v>349</v>
      </c>
      <c r="I57" s="121"/>
      <c r="J57" s="120"/>
      <c r="K57" s="111"/>
    </row>
    <row r="58" spans="1:11" ht="39.950000000000003" customHeight="1">
      <c r="A58" s="135"/>
      <c r="B58" s="117"/>
      <c r="C58" s="116" t="s">
        <v>935</v>
      </c>
      <c r="D58" s="115"/>
      <c r="E58" s="192" t="s">
        <v>1124</v>
      </c>
      <c r="F58" s="193"/>
      <c r="G58" s="113">
        <v>1</v>
      </c>
      <c r="H58" s="114" t="s">
        <v>17</v>
      </c>
      <c r="I58" s="113"/>
      <c r="J58" s="112"/>
      <c r="K58" s="111"/>
    </row>
    <row r="59" spans="1:11" ht="39.950000000000003" customHeight="1">
      <c r="A59" s="135"/>
      <c r="B59" s="117"/>
      <c r="C59" s="116" t="s">
        <v>1123</v>
      </c>
      <c r="D59" s="115"/>
      <c r="E59" s="192" t="s">
        <v>1109</v>
      </c>
      <c r="F59" s="198" t="s">
        <v>1109</v>
      </c>
      <c r="G59" s="121">
        <v>1</v>
      </c>
      <c r="H59" s="114" t="s">
        <v>349</v>
      </c>
      <c r="I59" s="121"/>
      <c r="J59" s="120"/>
      <c r="K59" s="111"/>
    </row>
    <row r="60" spans="1:11" ht="39.950000000000003" customHeight="1">
      <c r="A60" s="135"/>
      <c r="B60" s="117"/>
      <c r="C60" s="116" t="s">
        <v>1026</v>
      </c>
      <c r="D60" s="115"/>
      <c r="E60" s="192" t="s">
        <v>1046</v>
      </c>
      <c r="F60" s="193"/>
      <c r="G60" s="113">
        <v>1</v>
      </c>
      <c r="H60" s="114" t="s">
        <v>17</v>
      </c>
      <c r="I60" s="113"/>
      <c r="J60" s="112"/>
      <c r="K60" s="111"/>
    </row>
    <row r="61" spans="1:11" ht="39.950000000000003" customHeight="1">
      <c r="A61" s="135"/>
      <c r="B61" s="117"/>
      <c r="C61" s="116" t="s">
        <v>1122</v>
      </c>
      <c r="D61" s="115"/>
      <c r="E61" s="192" t="s">
        <v>1065</v>
      </c>
      <c r="F61" s="198" t="s">
        <v>1065</v>
      </c>
      <c r="G61" s="121">
        <v>1</v>
      </c>
      <c r="H61" s="114" t="s">
        <v>349</v>
      </c>
      <c r="I61" s="121"/>
      <c r="J61" s="120"/>
      <c r="K61" s="111"/>
    </row>
    <row r="62" spans="1:11" ht="39.950000000000003" customHeight="1">
      <c r="A62" s="135"/>
      <c r="B62" s="117"/>
      <c r="C62" s="116" t="s">
        <v>1026</v>
      </c>
      <c r="D62" s="115"/>
      <c r="E62" s="192" t="s">
        <v>1062</v>
      </c>
      <c r="F62" s="193"/>
      <c r="G62" s="113">
        <v>1</v>
      </c>
      <c r="H62" s="114" t="s">
        <v>17</v>
      </c>
      <c r="I62" s="113"/>
      <c r="J62" s="112"/>
      <c r="K62" s="111"/>
    </row>
    <row r="63" spans="1:11" ht="39.950000000000003" customHeight="1">
      <c r="A63" s="135"/>
      <c r="B63" s="117"/>
      <c r="C63" s="116" t="s">
        <v>1121</v>
      </c>
      <c r="D63" s="115"/>
      <c r="E63" s="192" t="s">
        <v>1096</v>
      </c>
      <c r="F63" s="198" t="s">
        <v>1096</v>
      </c>
      <c r="G63" s="121">
        <v>2</v>
      </c>
      <c r="H63" s="114" t="s">
        <v>349</v>
      </c>
      <c r="I63" s="121"/>
      <c r="J63" s="120"/>
      <c r="K63" s="111"/>
    </row>
    <row r="64" spans="1:11" ht="39.950000000000003" customHeight="1">
      <c r="A64" s="135"/>
      <c r="B64" s="117"/>
      <c r="C64" s="116" t="s">
        <v>1026</v>
      </c>
      <c r="D64" s="115"/>
      <c r="E64" s="192" t="s">
        <v>1062</v>
      </c>
      <c r="F64" s="193"/>
      <c r="G64" s="113">
        <v>2</v>
      </c>
      <c r="H64" s="114" t="s">
        <v>17</v>
      </c>
      <c r="I64" s="113"/>
      <c r="J64" s="112"/>
      <c r="K64" s="111"/>
    </row>
    <row r="65" spans="1:11" ht="39.950000000000003" customHeight="1">
      <c r="A65" s="135"/>
      <c r="B65" s="117"/>
      <c r="C65" s="116" t="s">
        <v>1120</v>
      </c>
      <c r="D65" s="115"/>
      <c r="E65" s="192" t="s">
        <v>1058</v>
      </c>
      <c r="F65" s="198" t="s">
        <v>1058</v>
      </c>
      <c r="G65" s="121">
        <v>2</v>
      </c>
      <c r="H65" s="114" t="s">
        <v>349</v>
      </c>
      <c r="I65" s="121"/>
      <c r="J65" s="120"/>
      <c r="K65" s="111"/>
    </row>
    <row r="66" spans="1:11" ht="39.950000000000003" customHeight="1">
      <c r="A66" s="135"/>
      <c r="B66" s="117"/>
      <c r="C66" s="116" t="s">
        <v>1026</v>
      </c>
      <c r="D66" s="115"/>
      <c r="E66" s="192" t="s">
        <v>1057</v>
      </c>
      <c r="F66" s="193"/>
      <c r="G66" s="113">
        <v>2</v>
      </c>
      <c r="H66" s="114" t="s">
        <v>17</v>
      </c>
      <c r="I66" s="113"/>
      <c r="J66" s="112"/>
      <c r="K66" s="111"/>
    </row>
    <row r="67" spans="1:11" ht="39.950000000000003" customHeight="1">
      <c r="A67" s="135"/>
      <c r="B67" s="117"/>
      <c r="C67" s="116" t="s">
        <v>1119</v>
      </c>
      <c r="D67" s="115"/>
      <c r="E67" s="192" t="s">
        <v>1118</v>
      </c>
      <c r="F67" s="198" t="s">
        <v>1118</v>
      </c>
      <c r="G67" s="121">
        <v>1</v>
      </c>
      <c r="H67" s="114" t="s">
        <v>349</v>
      </c>
      <c r="I67" s="121"/>
      <c r="J67" s="120"/>
      <c r="K67" s="111"/>
    </row>
    <row r="68" spans="1:11" ht="39.950000000000003" customHeight="1">
      <c r="A68" s="135"/>
      <c r="B68" s="117"/>
      <c r="C68" s="116" t="s">
        <v>935</v>
      </c>
      <c r="D68" s="115"/>
      <c r="E68" s="192" t="s">
        <v>1117</v>
      </c>
      <c r="F68" s="193"/>
      <c r="G68" s="113">
        <v>1</v>
      </c>
      <c r="H68" s="114" t="s">
        <v>17</v>
      </c>
      <c r="I68" s="113"/>
      <c r="J68" s="112"/>
      <c r="K68" s="111"/>
    </row>
    <row r="69" spans="1:11" ht="39.950000000000003" customHeight="1">
      <c r="A69" s="135"/>
      <c r="B69" s="117"/>
      <c r="C69" s="116" t="s">
        <v>1116</v>
      </c>
      <c r="D69" s="115"/>
      <c r="E69" s="192" t="s">
        <v>1065</v>
      </c>
      <c r="F69" s="198" t="s">
        <v>1065</v>
      </c>
      <c r="G69" s="121">
        <v>2</v>
      </c>
      <c r="H69" s="114" t="s">
        <v>349</v>
      </c>
      <c r="I69" s="121"/>
      <c r="J69" s="120"/>
      <c r="K69" s="111"/>
    </row>
    <row r="70" spans="1:11" ht="39.950000000000003" customHeight="1">
      <c r="A70" s="135"/>
      <c r="B70" s="117"/>
      <c r="C70" s="116" t="s">
        <v>1026</v>
      </c>
      <c r="D70" s="115"/>
      <c r="E70" s="192" t="s">
        <v>1062</v>
      </c>
      <c r="F70" s="193"/>
      <c r="G70" s="113">
        <v>2</v>
      </c>
      <c r="H70" s="114" t="s">
        <v>17</v>
      </c>
      <c r="I70" s="113"/>
      <c r="J70" s="112"/>
      <c r="K70" s="111"/>
    </row>
    <row r="71" spans="1:11" ht="39.950000000000003" customHeight="1">
      <c r="A71" s="135"/>
      <c r="B71" s="117"/>
      <c r="C71" s="116" t="s">
        <v>1115</v>
      </c>
      <c r="D71" s="115"/>
      <c r="E71" s="192" t="s">
        <v>1060</v>
      </c>
      <c r="F71" s="198" t="s">
        <v>1060</v>
      </c>
      <c r="G71" s="121">
        <v>2</v>
      </c>
      <c r="H71" s="114" t="s">
        <v>349</v>
      </c>
      <c r="I71" s="121"/>
      <c r="J71" s="120"/>
      <c r="K71" s="111"/>
    </row>
    <row r="72" spans="1:11" ht="39.950000000000003" customHeight="1">
      <c r="A72" s="135"/>
      <c r="B72" s="117"/>
      <c r="C72" s="116" t="s">
        <v>1026</v>
      </c>
      <c r="D72" s="115"/>
      <c r="E72" s="192" t="s">
        <v>1052</v>
      </c>
      <c r="F72" s="193"/>
      <c r="G72" s="113">
        <v>2</v>
      </c>
      <c r="H72" s="114" t="s">
        <v>17</v>
      </c>
      <c r="I72" s="113"/>
      <c r="J72" s="112"/>
      <c r="K72" s="111"/>
    </row>
    <row r="73" spans="1:11" ht="39.950000000000003" customHeight="1">
      <c r="A73" s="135"/>
      <c r="B73" s="117"/>
      <c r="C73" s="116" t="s">
        <v>1114</v>
      </c>
      <c r="D73" s="115"/>
      <c r="E73" s="192" t="s">
        <v>1058</v>
      </c>
      <c r="F73" s="198" t="s">
        <v>1058</v>
      </c>
      <c r="G73" s="121">
        <v>2</v>
      </c>
      <c r="H73" s="114" t="s">
        <v>349</v>
      </c>
      <c r="I73" s="121"/>
      <c r="J73" s="120"/>
      <c r="K73" s="111"/>
    </row>
    <row r="74" spans="1:11" ht="39.950000000000003" customHeight="1">
      <c r="A74" s="135"/>
      <c r="B74" s="117"/>
      <c r="C74" s="116" t="s">
        <v>1026</v>
      </c>
      <c r="D74" s="115"/>
      <c r="E74" s="192" t="s">
        <v>1057</v>
      </c>
      <c r="F74" s="193"/>
      <c r="G74" s="113">
        <v>2</v>
      </c>
      <c r="H74" s="114" t="s">
        <v>17</v>
      </c>
      <c r="I74" s="113"/>
      <c r="J74" s="112"/>
      <c r="K74" s="111"/>
    </row>
    <row r="75" spans="1:11" ht="39.950000000000003" customHeight="1">
      <c r="A75" s="135"/>
      <c r="B75" s="117"/>
      <c r="C75" s="116" t="s">
        <v>1113</v>
      </c>
      <c r="D75" s="115"/>
      <c r="E75" s="192" t="s">
        <v>1112</v>
      </c>
      <c r="F75" s="198" t="s">
        <v>1112</v>
      </c>
      <c r="G75" s="121">
        <v>1</v>
      </c>
      <c r="H75" s="114" t="s">
        <v>349</v>
      </c>
      <c r="I75" s="121"/>
      <c r="J75" s="120"/>
      <c r="K75" s="111"/>
    </row>
    <row r="76" spans="1:11" ht="39.950000000000003" customHeight="1">
      <c r="A76" s="135"/>
      <c r="B76" s="117"/>
      <c r="C76" s="116" t="s">
        <v>935</v>
      </c>
      <c r="D76" s="115"/>
      <c r="E76" s="192" t="s">
        <v>1111</v>
      </c>
      <c r="F76" s="193"/>
      <c r="G76" s="113">
        <v>1</v>
      </c>
      <c r="H76" s="114" t="s">
        <v>17</v>
      </c>
      <c r="I76" s="113"/>
      <c r="J76" s="112"/>
      <c r="K76" s="111"/>
    </row>
    <row r="77" spans="1:11" ht="39.950000000000003" customHeight="1">
      <c r="A77" s="135"/>
      <c r="B77" s="117"/>
      <c r="C77" s="116" t="s">
        <v>1110</v>
      </c>
      <c r="D77" s="115"/>
      <c r="E77" s="192" t="s">
        <v>1109</v>
      </c>
      <c r="F77" s="198" t="s">
        <v>1109</v>
      </c>
      <c r="G77" s="121">
        <v>1</v>
      </c>
      <c r="H77" s="114" t="s">
        <v>349</v>
      </c>
      <c r="I77" s="121"/>
      <c r="J77" s="120"/>
      <c r="K77" s="111"/>
    </row>
    <row r="78" spans="1:11" ht="39.950000000000003" customHeight="1">
      <c r="A78" s="135"/>
      <c r="B78" s="117"/>
      <c r="C78" s="116" t="s">
        <v>1026</v>
      </c>
      <c r="D78" s="115"/>
      <c r="E78" s="192" t="s">
        <v>1046</v>
      </c>
      <c r="F78" s="193"/>
      <c r="G78" s="113">
        <v>1</v>
      </c>
      <c r="H78" s="114" t="s">
        <v>17</v>
      </c>
      <c r="I78" s="113"/>
      <c r="J78" s="112"/>
      <c r="K78" s="111"/>
    </row>
    <row r="79" spans="1:11" ht="39.950000000000003" customHeight="1">
      <c r="A79" s="135"/>
      <c r="B79" s="117"/>
      <c r="C79" s="116" t="s">
        <v>1108</v>
      </c>
      <c r="D79" s="115"/>
      <c r="E79" s="192" t="s">
        <v>1065</v>
      </c>
      <c r="F79" s="198" t="s">
        <v>1065</v>
      </c>
      <c r="G79" s="121">
        <v>1</v>
      </c>
      <c r="H79" s="114" t="s">
        <v>349</v>
      </c>
      <c r="I79" s="121"/>
      <c r="J79" s="120"/>
      <c r="K79" s="111"/>
    </row>
    <row r="80" spans="1:11" ht="39.950000000000003" customHeight="1">
      <c r="A80" s="135"/>
      <c r="B80" s="117"/>
      <c r="C80" s="116" t="s">
        <v>1026</v>
      </c>
      <c r="D80" s="115"/>
      <c r="E80" s="192" t="s">
        <v>1062</v>
      </c>
      <c r="F80" s="193"/>
      <c r="G80" s="113">
        <v>1</v>
      </c>
      <c r="H80" s="114" t="s">
        <v>17</v>
      </c>
      <c r="I80" s="113"/>
      <c r="J80" s="112"/>
      <c r="K80" s="111"/>
    </row>
    <row r="81" spans="1:11" ht="39.950000000000003" customHeight="1">
      <c r="A81" s="135"/>
      <c r="B81" s="117"/>
      <c r="C81" s="116" t="s">
        <v>1107</v>
      </c>
      <c r="D81" s="115"/>
      <c r="E81" s="192" t="s">
        <v>1047</v>
      </c>
      <c r="F81" s="198" t="s">
        <v>1047</v>
      </c>
      <c r="G81" s="121">
        <v>3</v>
      </c>
      <c r="H81" s="114" t="s">
        <v>349</v>
      </c>
      <c r="I81" s="121"/>
      <c r="J81" s="120"/>
      <c r="K81" s="111"/>
    </row>
    <row r="82" spans="1:11" ht="39.950000000000003" customHeight="1">
      <c r="A82" s="135"/>
      <c r="B82" s="117"/>
      <c r="C82" s="116" t="s">
        <v>1026</v>
      </c>
      <c r="D82" s="115"/>
      <c r="E82" s="192" t="s">
        <v>1046</v>
      </c>
      <c r="F82" s="193"/>
      <c r="G82" s="113">
        <v>3</v>
      </c>
      <c r="H82" s="114" t="s">
        <v>17</v>
      </c>
      <c r="I82" s="113"/>
      <c r="J82" s="112"/>
      <c r="K82" s="111"/>
    </row>
    <row r="83" spans="1:11" ht="39.950000000000003" customHeight="1">
      <c r="A83" s="135"/>
      <c r="B83" s="117"/>
      <c r="C83" s="116" t="s">
        <v>1106</v>
      </c>
      <c r="D83" s="115"/>
      <c r="E83" s="192" t="s">
        <v>1096</v>
      </c>
      <c r="F83" s="198" t="s">
        <v>1096</v>
      </c>
      <c r="G83" s="121">
        <v>4</v>
      </c>
      <c r="H83" s="114" t="s">
        <v>349</v>
      </c>
      <c r="I83" s="121"/>
      <c r="J83" s="120"/>
      <c r="K83" s="111"/>
    </row>
    <row r="84" spans="1:11" ht="39.950000000000003" customHeight="1">
      <c r="A84" s="135"/>
      <c r="B84" s="117"/>
      <c r="C84" s="116" t="s">
        <v>1026</v>
      </c>
      <c r="D84" s="115"/>
      <c r="E84" s="192" t="s">
        <v>1062</v>
      </c>
      <c r="F84" s="193"/>
      <c r="G84" s="113">
        <v>4</v>
      </c>
      <c r="H84" s="114" t="s">
        <v>17</v>
      </c>
      <c r="I84" s="113"/>
      <c r="J84" s="112"/>
      <c r="K84" s="111"/>
    </row>
    <row r="85" spans="1:11" ht="39.950000000000003" customHeight="1">
      <c r="A85" s="135"/>
      <c r="B85" s="117"/>
      <c r="C85" s="116" t="s">
        <v>1105</v>
      </c>
      <c r="D85" s="115"/>
      <c r="E85" s="192" t="s">
        <v>1104</v>
      </c>
      <c r="F85" s="198" t="s">
        <v>1104</v>
      </c>
      <c r="G85" s="121">
        <v>1</v>
      </c>
      <c r="H85" s="114" t="s">
        <v>349</v>
      </c>
      <c r="I85" s="121"/>
      <c r="J85" s="120"/>
      <c r="K85" s="111"/>
    </row>
    <row r="86" spans="1:11" ht="39.950000000000003" customHeight="1">
      <c r="A86" s="135"/>
      <c r="B86" s="117"/>
      <c r="C86" s="116" t="s">
        <v>935</v>
      </c>
      <c r="D86" s="115"/>
      <c r="E86" s="192" t="s">
        <v>1103</v>
      </c>
      <c r="F86" s="193"/>
      <c r="G86" s="113">
        <v>1</v>
      </c>
      <c r="H86" s="114" t="s">
        <v>17</v>
      </c>
      <c r="I86" s="113"/>
      <c r="J86" s="112"/>
      <c r="K86" s="111"/>
    </row>
    <row r="87" spans="1:11" ht="39.950000000000003" customHeight="1">
      <c r="A87" s="135"/>
      <c r="B87" s="117"/>
      <c r="C87" s="116" t="s">
        <v>1102</v>
      </c>
      <c r="D87" s="115"/>
      <c r="E87" s="192" t="s">
        <v>1101</v>
      </c>
      <c r="F87" s="198" t="s">
        <v>1101</v>
      </c>
      <c r="G87" s="121">
        <v>1</v>
      </c>
      <c r="H87" s="114" t="s">
        <v>349</v>
      </c>
      <c r="I87" s="121"/>
      <c r="J87" s="120"/>
      <c r="K87" s="111"/>
    </row>
    <row r="88" spans="1:11" ht="39.950000000000003" customHeight="1">
      <c r="A88" s="135"/>
      <c r="B88" s="117"/>
      <c r="C88" s="116" t="s">
        <v>1026</v>
      </c>
      <c r="D88" s="115"/>
      <c r="E88" s="192" t="s">
        <v>1049</v>
      </c>
      <c r="F88" s="193"/>
      <c r="G88" s="113">
        <v>1</v>
      </c>
      <c r="H88" s="114" t="s">
        <v>17</v>
      </c>
      <c r="I88" s="113"/>
      <c r="J88" s="112"/>
      <c r="K88" s="111"/>
    </row>
    <row r="89" spans="1:11" ht="39.950000000000003" customHeight="1">
      <c r="A89" s="135"/>
      <c r="B89" s="117"/>
      <c r="C89" s="116" t="s">
        <v>1100</v>
      </c>
      <c r="D89" s="115"/>
      <c r="E89" s="192" t="s">
        <v>1099</v>
      </c>
      <c r="F89" s="198" t="s">
        <v>1099</v>
      </c>
      <c r="G89" s="121">
        <v>1</v>
      </c>
      <c r="H89" s="114" t="s">
        <v>349</v>
      </c>
      <c r="I89" s="121"/>
      <c r="J89" s="120"/>
      <c r="K89" s="111"/>
    </row>
    <row r="90" spans="1:11" ht="39.950000000000003" customHeight="1">
      <c r="A90" s="135"/>
      <c r="B90" s="117"/>
      <c r="C90" s="116" t="s">
        <v>1026</v>
      </c>
      <c r="D90" s="115"/>
      <c r="E90" s="192" t="s">
        <v>1049</v>
      </c>
      <c r="F90" s="193"/>
      <c r="G90" s="113">
        <v>1</v>
      </c>
      <c r="H90" s="114" t="s">
        <v>17</v>
      </c>
      <c r="I90" s="113"/>
      <c r="J90" s="112"/>
      <c r="K90" s="111"/>
    </row>
    <row r="91" spans="1:11" ht="39.950000000000003" customHeight="1">
      <c r="A91" s="135"/>
      <c r="B91" s="117"/>
      <c r="C91" s="116" t="s">
        <v>1098</v>
      </c>
      <c r="D91" s="115"/>
      <c r="E91" s="192" t="s">
        <v>1050</v>
      </c>
      <c r="F91" s="198" t="s">
        <v>1050</v>
      </c>
      <c r="G91" s="121">
        <v>2</v>
      </c>
      <c r="H91" s="114" t="s">
        <v>349</v>
      </c>
      <c r="I91" s="121"/>
      <c r="J91" s="120"/>
      <c r="K91" s="111"/>
    </row>
    <row r="92" spans="1:11" ht="39.950000000000003" customHeight="1">
      <c r="A92" s="135"/>
      <c r="B92" s="117"/>
      <c r="C92" s="116" t="s">
        <v>1026</v>
      </c>
      <c r="D92" s="115"/>
      <c r="E92" s="192" t="s">
        <v>1049</v>
      </c>
      <c r="F92" s="193"/>
      <c r="G92" s="113">
        <v>2</v>
      </c>
      <c r="H92" s="114" t="s">
        <v>17</v>
      </c>
      <c r="I92" s="113"/>
      <c r="J92" s="112"/>
      <c r="K92" s="111"/>
    </row>
    <row r="93" spans="1:11" ht="39.950000000000003" customHeight="1">
      <c r="A93" s="135"/>
      <c r="B93" s="117"/>
      <c r="C93" s="116" t="s">
        <v>1097</v>
      </c>
      <c r="D93" s="115"/>
      <c r="E93" s="192" t="s">
        <v>1096</v>
      </c>
      <c r="F93" s="198" t="s">
        <v>1096</v>
      </c>
      <c r="G93" s="121">
        <v>4</v>
      </c>
      <c r="H93" s="114" t="s">
        <v>349</v>
      </c>
      <c r="I93" s="121"/>
      <c r="J93" s="120"/>
      <c r="K93" s="111"/>
    </row>
    <row r="94" spans="1:11" ht="39.950000000000003" customHeight="1">
      <c r="A94" s="135"/>
      <c r="B94" s="117"/>
      <c r="C94" s="116" t="s">
        <v>1026</v>
      </c>
      <c r="D94" s="115"/>
      <c r="E94" s="192" t="s">
        <v>1062</v>
      </c>
      <c r="F94" s="193"/>
      <c r="G94" s="113">
        <v>4</v>
      </c>
      <c r="H94" s="114" t="s">
        <v>17</v>
      </c>
      <c r="I94" s="113"/>
      <c r="J94" s="112"/>
      <c r="K94" s="111"/>
    </row>
    <row r="95" spans="1:11" ht="39.950000000000003" customHeight="1">
      <c r="A95" s="135"/>
      <c r="B95" s="117"/>
      <c r="C95" s="116" t="s">
        <v>1095</v>
      </c>
      <c r="D95" s="115"/>
      <c r="E95" s="192" t="s">
        <v>1094</v>
      </c>
      <c r="F95" s="198" t="s">
        <v>1094</v>
      </c>
      <c r="G95" s="121">
        <v>2</v>
      </c>
      <c r="H95" s="114" t="s">
        <v>349</v>
      </c>
      <c r="I95" s="121"/>
      <c r="J95" s="120"/>
      <c r="K95" s="111"/>
    </row>
    <row r="96" spans="1:11" ht="39.950000000000003" customHeight="1">
      <c r="A96" s="135"/>
      <c r="B96" s="117"/>
      <c r="C96" s="116" t="s">
        <v>1026</v>
      </c>
      <c r="D96" s="115"/>
      <c r="E96" s="192" t="s">
        <v>1052</v>
      </c>
      <c r="F96" s="193"/>
      <c r="G96" s="113">
        <v>2</v>
      </c>
      <c r="H96" s="114" t="s">
        <v>17</v>
      </c>
      <c r="I96" s="113"/>
      <c r="J96" s="112"/>
      <c r="K96" s="111"/>
    </row>
    <row r="97" spans="1:11" ht="39.950000000000003" customHeight="1">
      <c r="A97" s="135"/>
      <c r="B97" s="117"/>
      <c r="C97" s="116" t="s">
        <v>1093</v>
      </c>
      <c r="D97" s="115"/>
      <c r="E97" s="192" t="s">
        <v>1081</v>
      </c>
      <c r="F97" s="198" t="s">
        <v>1081</v>
      </c>
      <c r="G97" s="121">
        <v>1</v>
      </c>
      <c r="H97" s="114" t="s">
        <v>349</v>
      </c>
      <c r="I97" s="121"/>
      <c r="J97" s="120"/>
      <c r="K97" s="111"/>
    </row>
    <row r="98" spans="1:11" ht="39.950000000000003" customHeight="1">
      <c r="A98" s="135"/>
      <c r="B98" s="117"/>
      <c r="C98" s="116" t="s">
        <v>935</v>
      </c>
      <c r="D98" s="115"/>
      <c r="E98" s="192" t="s">
        <v>1092</v>
      </c>
      <c r="F98" s="193"/>
      <c r="G98" s="113">
        <v>1</v>
      </c>
      <c r="H98" s="114" t="s">
        <v>17</v>
      </c>
      <c r="I98" s="113"/>
      <c r="J98" s="112"/>
      <c r="K98" s="111"/>
    </row>
    <row r="99" spans="1:11" ht="39.950000000000003" customHeight="1">
      <c r="A99" s="135"/>
      <c r="B99" s="117"/>
      <c r="C99" s="116" t="s">
        <v>1091</v>
      </c>
      <c r="D99" s="115"/>
      <c r="E99" s="192" t="s">
        <v>1090</v>
      </c>
      <c r="F99" s="198" t="s">
        <v>1090</v>
      </c>
      <c r="G99" s="121">
        <v>1</v>
      </c>
      <c r="H99" s="114" t="s">
        <v>349</v>
      </c>
      <c r="I99" s="121"/>
      <c r="J99" s="120"/>
      <c r="K99" s="111"/>
    </row>
    <row r="100" spans="1:11" ht="39.950000000000003" customHeight="1">
      <c r="A100" s="135"/>
      <c r="B100" s="117"/>
      <c r="C100" s="116" t="s">
        <v>1026</v>
      </c>
      <c r="D100" s="115"/>
      <c r="E100" s="192" t="s">
        <v>1062</v>
      </c>
      <c r="F100" s="193"/>
      <c r="G100" s="113">
        <v>1</v>
      </c>
      <c r="H100" s="114" t="s">
        <v>17</v>
      </c>
      <c r="I100" s="113"/>
      <c r="J100" s="112"/>
      <c r="K100" s="111"/>
    </row>
    <row r="101" spans="1:11" ht="39.950000000000003" customHeight="1">
      <c r="A101" s="135"/>
      <c r="B101" s="117"/>
      <c r="C101" s="116" t="s">
        <v>1089</v>
      </c>
      <c r="D101" s="115"/>
      <c r="E101" s="192" t="s">
        <v>1088</v>
      </c>
      <c r="F101" s="198" t="s">
        <v>1088</v>
      </c>
      <c r="G101" s="121">
        <v>2</v>
      </c>
      <c r="H101" s="114" t="s">
        <v>349</v>
      </c>
      <c r="I101" s="121"/>
      <c r="J101" s="120"/>
      <c r="K101" s="111"/>
    </row>
    <row r="102" spans="1:11" ht="39.950000000000003" customHeight="1">
      <c r="A102" s="135"/>
      <c r="B102" s="117"/>
      <c r="C102" s="116" t="s">
        <v>1026</v>
      </c>
      <c r="D102" s="115"/>
      <c r="E102" s="192" t="s">
        <v>1057</v>
      </c>
      <c r="F102" s="193"/>
      <c r="G102" s="113">
        <v>2</v>
      </c>
      <c r="H102" s="114" t="s">
        <v>17</v>
      </c>
      <c r="I102" s="113"/>
      <c r="J102" s="112"/>
      <c r="K102" s="111"/>
    </row>
    <row r="103" spans="1:11" ht="39.950000000000003" customHeight="1">
      <c r="A103" s="135"/>
      <c r="B103" s="117"/>
      <c r="C103" s="116" t="s">
        <v>1087</v>
      </c>
      <c r="D103" s="115"/>
      <c r="E103" s="192" t="s">
        <v>1086</v>
      </c>
      <c r="F103" s="198" t="s">
        <v>1086</v>
      </c>
      <c r="G103" s="121">
        <v>2</v>
      </c>
      <c r="H103" s="114" t="s">
        <v>349</v>
      </c>
      <c r="I103" s="121"/>
      <c r="J103" s="120"/>
      <c r="K103" s="111"/>
    </row>
    <row r="104" spans="1:11" ht="39.950000000000003" customHeight="1">
      <c r="A104" s="135"/>
      <c r="B104" s="117"/>
      <c r="C104" s="116" t="s">
        <v>1026</v>
      </c>
      <c r="D104" s="115"/>
      <c r="E104" s="192" t="s">
        <v>1057</v>
      </c>
      <c r="F104" s="193"/>
      <c r="G104" s="113">
        <v>2</v>
      </c>
      <c r="H104" s="114" t="s">
        <v>17</v>
      </c>
      <c r="I104" s="113"/>
      <c r="J104" s="112"/>
      <c r="K104" s="111"/>
    </row>
    <row r="105" spans="1:11" ht="39.950000000000003" customHeight="1">
      <c r="A105" s="135"/>
      <c r="B105" s="117"/>
      <c r="C105" s="116" t="s">
        <v>1085</v>
      </c>
      <c r="D105" s="115"/>
      <c r="E105" s="192" t="s">
        <v>1084</v>
      </c>
      <c r="F105" s="198" t="s">
        <v>1084</v>
      </c>
      <c r="G105" s="121">
        <v>1</v>
      </c>
      <c r="H105" s="114" t="s">
        <v>349</v>
      </c>
      <c r="I105" s="121"/>
      <c r="J105" s="120"/>
      <c r="K105" s="111"/>
    </row>
    <row r="106" spans="1:11" ht="39.950000000000003" customHeight="1">
      <c r="A106" s="135"/>
      <c r="B106" s="117"/>
      <c r="C106" s="116" t="s">
        <v>1026</v>
      </c>
      <c r="D106" s="115"/>
      <c r="E106" s="192" t="s">
        <v>1074</v>
      </c>
      <c r="F106" s="193"/>
      <c r="G106" s="113">
        <v>1</v>
      </c>
      <c r="H106" s="114" t="s">
        <v>17</v>
      </c>
      <c r="I106" s="113"/>
      <c r="J106" s="112"/>
      <c r="K106" s="111"/>
    </row>
    <row r="107" spans="1:11" ht="39.950000000000003" customHeight="1">
      <c r="A107" s="135"/>
      <c r="B107" s="117"/>
      <c r="C107" s="116" t="s">
        <v>1083</v>
      </c>
      <c r="D107" s="115"/>
      <c r="E107" s="192" t="s">
        <v>1058</v>
      </c>
      <c r="F107" s="198" t="s">
        <v>1058</v>
      </c>
      <c r="G107" s="121">
        <v>2</v>
      </c>
      <c r="H107" s="114" t="s">
        <v>349</v>
      </c>
      <c r="I107" s="121"/>
      <c r="J107" s="120"/>
      <c r="K107" s="111"/>
    </row>
    <row r="108" spans="1:11" ht="39.950000000000003" customHeight="1">
      <c r="A108" s="135"/>
      <c r="B108" s="117"/>
      <c r="C108" s="116" t="s">
        <v>1026</v>
      </c>
      <c r="D108" s="115"/>
      <c r="E108" s="192" t="s">
        <v>1057</v>
      </c>
      <c r="F108" s="193"/>
      <c r="G108" s="113">
        <v>2</v>
      </c>
      <c r="H108" s="114" t="s">
        <v>17</v>
      </c>
      <c r="I108" s="113"/>
      <c r="J108" s="112"/>
      <c r="K108" s="111"/>
    </row>
    <row r="109" spans="1:11" ht="39.950000000000003" customHeight="1">
      <c r="A109" s="135"/>
      <c r="B109" s="117"/>
      <c r="C109" s="116" t="s">
        <v>1082</v>
      </c>
      <c r="D109" s="115"/>
      <c r="E109" s="192" t="s">
        <v>1081</v>
      </c>
      <c r="F109" s="198" t="s">
        <v>1081</v>
      </c>
      <c r="G109" s="121">
        <v>1</v>
      </c>
      <c r="H109" s="114" t="s">
        <v>349</v>
      </c>
      <c r="I109" s="121"/>
      <c r="J109" s="120"/>
      <c r="K109" s="111"/>
    </row>
    <row r="110" spans="1:11" ht="39.950000000000003" customHeight="1">
      <c r="A110" s="135"/>
      <c r="B110" s="117"/>
      <c r="C110" s="116" t="s">
        <v>935</v>
      </c>
      <c r="D110" s="115"/>
      <c r="E110" s="192" t="s">
        <v>1080</v>
      </c>
      <c r="F110" s="193"/>
      <c r="G110" s="113">
        <v>1</v>
      </c>
      <c r="H110" s="114" t="s">
        <v>17</v>
      </c>
      <c r="I110" s="113"/>
      <c r="J110" s="112"/>
      <c r="K110" s="111"/>
    </row>
    <row r="111" spans="1:11" ht="39.950000000000003" customHeight="1">
      <c r="A111" s="135"/>
      <c r="B111" s="117"/>
      <c r="C111" s="116" t="s">
        <v>1079</v>
      </c>
      <c r="D111" s="115"/>
      <c r="E111" s="192" t="s">
        <v>1078</v>
      </c>
      <c r="F111" s="198" t="s">
        <v>1078</v>
      </c>
      <c r="G111" s="121">
        <v>1</v>
      </c>
      <c r="H111" s="114" t="s">
        <v>349</v>
      </c>
      <c r="I111" s="121"/>
      <c r="J111" s="120"/>
      <c r="K111" s="111"/>
    </row>
    <row r="112" spans="1:11" ht="39.950000000000003" customHeight="1">
      <c r="A112" s="135"/>
      <c r="B112" s="117"/>
      <c r="C112" s="116" t="s">
        <v>1026</v>
      </c>
      <c r="D112" s="115"/>
      <c r="E112" s="192" t="s">
        <v>1077</v>
      </c>
      <c r="F112" s="193"/>
      <c r="G112" s="113">
        <v>1</v>
      </c>
      <c r="H112" s="114" t="s">
        <v>17</v>
      </c>
      <c r="I112" s="113"/>
      <c r="J112" s="112"/>
      <c r="K112" s="111"/>
    </row>
    <row r="113" spans="1:11" ht="39.950000000000003" customHeight="1">
      <c r="A113" s="135"/>
      <c r="B113" s="117"/>
      <c r="C113" s="116" t="s">
        <v>1076</v>
      </c>
      <c r="D113" s="115"/>
      <c r="E113" s="192" t="s">
        <v>1075</v>
      </c>
      <c r="F113" s="198" t="s">
        <v>1075</v>
      </c>
      <c r="G113" s="121">
        <v>3</v>
      </c>
      <c r="H113" s="114" t="s">
        <v>349</v>
      </c>
      <c r="I113" s="121"/>
      <c r="J113" s="120"/>
      <c r="K113" s="111"/>
    </row>
    <row r="114" spans="1:11" ht="39.950000000000003" customHeight="1">
      <c r="A114" s="135"/>
      <c r="B114" s="117"/>
      <c r="C114" s="116" t="s">
        <v>1026</v>
      </c>
      <c r="D114" s="115"/>
      <c r="E114" s="192" t="s">
        <v>1074</v>
      </c>
      <c r="F114" s="193"/>
      <c r="G114" s="113">
        <v>3</v>
      </c>
      <c r="H114" s="114" t="s">
        <v>17</v>
      </c>
      <c r="I114" s="113"/>
      <c r="J114" s="112"/>
      <c r="K114" s="111"/>
    </row>
    <row r="115" spans="1:11" ht="39.950000000000003" customHeight="1">
      <c r="A115" s="135"/>
      <c r="B115" s="117"/>
      <c r="C115" s="116" t="s">
        <v>1073</v>
      </c>
      <c r="D115" s="115"/>
      <c r="E115" s="192" t="s">
        <v>1065</v>
      </c>
      <c r="F115" s="198" t="s">
        <v>1065</v>
      </c>
      <c r="G115" s="121">
        <v>1</v>
      </c>
      <c r="H115" s="114" t="s">
        <v>349</v>
      </c>
      <c r="I115" s="121"/>
      <c r="J115" s="120"/>
      <c r="K115" s="111"/>
    </row>
    <row r="116" spans="1:11" ht="39.950000000000003" customHeight="1">
      <c r="A116" s="135"/>
      <c r="B116" s="117"/>
      <c r="C116" s="116" t="s">
        <v>1026</v>
      </c>
      <c r="D116" s="115"/>
      <c r="E116" s="192" t="s">
        <v>1062</v>
      </c>
      <c r="F116" s="193"/>
      <c r="G116" s="113">
        <v>1</v>
      </c>
      <c r="H116" s="114" t="s">
        <v>17</v>
      </c>
      <c r="I116" s="113"/>
      <c r="J116" s="112"/>
      <c r="K116" s="111"/>
    </row>
    <row r="117" spans="1:11" ht="39.950000000000003" customHeight="1">
      <c r="A117" s="135"/>
      <c r="B117" s="117"/>
      <c r="C117" s="116" t="s">
        <v>1072</v>
      </c>
      <c r="D117" s="115"/>
      <c r="E117" s="192" t="s">
        <v>1071</v>
      </c>
      <c r="F117" s="198" t="s">
        <v>1071</v>
      </c>
      <c r="G117" s="121">
        <v>3</v>
      </c>
      <c r="H117" s="114" t="s">
        <v>349</v>
      </c>
      <c r="I117" s="121"/>
      <c r="J117" s="120"/>
      <c r="K117" s="111"/>
    </row>
    <row r="118" spans="1:11" ht="39.950000000000003" customHeight="1">
      <c r="A118" s="135"/>
      <c r="B118" s="117"/>
      <c r="C118" s="116" t="s">
        <v>1026</v>
      </c>
      <c r="D118" s="115"/>
      <c r="E118" s="192" t="s">
        <v>1057</v>
      </c>
      <c r="F118" s="193"/>
      <c r="G118" s="113">
        <v>3</v>
      </c>
      <c r="H118" s="114" t="s">
        <v>17</v>
      </c>
      <c r="I118" s="113"/>
      <c r="J118" s="112"/>
      <c r="K118" s="111"/>
    </row>
    <row r="119" spans="1:11" ht="39.950000000000003" customHeight="1">
      <c r="A119" s="135"/>
      <c r="B119" s="117"/>
      <c r="C119" s="116" t="s">
        <v>1070</v>
      </c>
      <c r="D119" s="115"/>
      <c r="E119" s="192" t="s">
        <v>1058</v>
      </c>
      <c r="F119" s="198" t="s">
        <v>1058</v>
      </c>
      <c r="G119" s="121">
        <v>2</v>
      </c>
      <c r="H119" s="114" t="s">
        <v>349</v>
      </c>
      <c r="I119" s="121"/>
      <c r="J119" s="120"/>
      <c r="K119" s="111"/>
    </row>
    <row r="120" spans="1:11" ht="39.950000000000003" customHeight="1">
      <c r="A120" s="135"/>
      <c r="B120" s="117"/>
      <c r="C120" s="116" t="s">
        <v>1026</v>
      </c>
      <c r="D120" s="115"/>
      <c r="E120" s="192" t="s">
        <v>1057</v>
      </c>
      <c r="F120" s="193"/>
      <c r="G120" s="113">
        <v>2</v>
      </c>
      <c r="H120" s="114" t="s">
        <v>17</v>
      </c>
      <c r="I120" s="113"/>
      <c r="J120" s="112"/>
      <c r="K120" s="111"/>
    </row>
    <row r="121" spans="1:11" ht="39.950000000000003" customHeight="1">
      <c r="A121" s="135"/>
      <c r="B121" s="117"/>
      <c r="C121" s="116" t="s">
        <v>1069</v>
      </c>
      <c r="D121" s="115"/>
      <c r="E121" s="192" t="s">
        <v>1068</v>
      </c>
      <c r="F121" s="198" t="s">
        <v>1068</v>
      </c>
      <c r="G121" s="121">
        <v>1</v>
      </c>
      <c r="H121" s="114" t="s">
        <v>349</v>
      </c>
      <c r="I121" s="121"/>
      <c r="J121" s="120"/>
      <c r="K121" s="111"/>
    </row>
    <row r="122" spans="1:11" ht="39.950000000000003" customHeight="1">
      <c r="A122" s="135"/>
      <c r="B122" s="117"/>
      <c r="C122" s="116" t="s">
        <v>935</v>
      </c>
      <c r="D122" s="115"/>
      <c r="E122" s="192" t="s">
        <v>1067</v>
      </c>
      <c r="F122" s="193"/>
      <c r="G122" s="113">
        <v>1</v>
      </c>
      <c r="H122" s="114" t="s">
        <v>17</v>
      </c>
      <c r="I122" s="113"/>
      <c r="J122" s="112"/>
      <c r="K122" s="111"/>
    </row>
    <row r="123" spans="1:11" ht="39.950000000000003" customHeight="1">
      <c r="A123" s="135"/>
      <c r="B123" s="117"/>
      <c r="C123" s="116" t="s">
        <v>1066</v>
      </c>
      <c r="D123" s="115"/>
      <c r="E123" s="192" t="s">
        <v>1065</v>
      </c>
      <c r="F123" s="198" t="s">
        <v>1065</v>
      </c>
      <c r="G123" s="121">
        <v>2</v>
      </c>
      <c r="H123" s="114" t="s">
        <v>349</v>
      </c>
      <c r="I123" s="121"/>
      <c r="J123" s="120"/>
      <c r="K123" s="111"/>
    </row>
    <row r="124" spans="1:11" ht="39.950000000000003" customHeight="1">
      <c r="A124" s="135"/>
      <c r="B124" s="117"/>
      <c r="C124" s="116" t="s">
        <v>1026</v>
      </c>
      <c r="D124" s="115"/>
      <c r="E124" s="192" t="s">
        <v>1062</v>
      </c>
      <c r="F124" s="193"/>
      <c r="G124" s="113">
        <v>2</v>
      </c>
      <c r="H124" s="114" t="s">
        <v>17</v>
      </c>
      <c r="I124" s="113"/>
      <c r="J124" s="112"/>
      <c r="K124" s="111"/>
    </row>
    <row r="125" spans="1:11" ht="39.950000000000003" customHeight="1">
      <c r="A125" s="135"/>
      <c r="B125" s="117"/>
      <c r="C125" s="116" t="s">
        <v>1064</v>
      </c>
      <c r="D125" s="115"/>
      <c r="E125" s="192" t="s">
        <v>1063</v>
      </c>
      <c r="F125" s="198" t="s">
        <v>1063</v>
      </c>
      <c r="G125" s="121">
        <v>1</v>
      </c>
      <c r="H125" s="114" t="s">
        <v>349</v>
      </c>
      <c r="I125" s="121"/>
      <c r="J125" s="120"/>
      <c r="K125" s="111"/>
    </row>
    <row r="126" spans="1:11" ht="39.950000000000003" customHeight="1">
      <c r="A126" s="135"/>
      <c r="B126" s="117"/>
      <c r="C126" s="116" t="s">
        <v>1026</v>
      </c>
      <c r="D126" s="115"/>
      <c r="E126" s="192" t="s">
        <v>1062</v>
      </c>
      <c r="F126" s="193"/>
      <c r="G126" s="113">
        <v>1</v>
      </c>
      <c r="H126" s="114" t="s">
        <v>17</v>
      </c>
      <c r="I126" s="113"/>
      <c r="J126" s="112"/>
      <c r="K126" s="111"/>
    </row>
    <row r="127" spans="1:11" ht="39.950000000000003" customHeight="1">
      <c r="A127" s="135"/>
      <c r="B127" s="117"/>
      <c r="C127" s="116" t="s">
        <v>1061</v>
      </c>
      <c r="D127" s="115"/>
      <c r="E127" s="192" t="s">
        <v>1060</v>
      </c>
      <c r="F127" s="198" t="s">
        <v>1060</v>
      </c>
      <c r="G127" s="121">
        <v>1</v>
      </c>
      <c r="H127" s="114" t="s">
        <v>349</v>
      </c>
      <c r="I127" s="121"/>
      <c r="J127" s="120"/>
      <c r="K127" s="111"/>
    </row>
    <row r="128" spans="1:11" ht="39.950000000000003" customHeight="1">
      <c r="A128" s="135"/>
      <c r="B128" s="117"/>
      <c r="C128" s="116" t="s">
        <v>1026</v>
      </c>
      <c r="D128" s="115"/>
      <c r="E128" s="192" t="s">
        <v>1052</v>
      </c>
      <c r="F128" s="193"/>
      <c r="G128" s="113">
        <v>1</v>
      </c>
      <c r="H128" s="114" t="s">
        <v>17</v>
      </c>
      <c r="I128" s="113"/>
      <c r="J128" s="112"/>
      <c r="K128" s="111"/>
    </row>
    <row r="129" spans="1:11" ht="39.950000000000003" customHeight="1">
      <c r="A129" s="135"/>
      <c r="B129" s="117"/>
      <c r="C129" s="116" t="s">
        <v>1059</v>
      </c>
      <c r="D129" s="115"/>
      <c r="E129" s="192" t="s">
        <v>1058</v>
      </c>
      <c r="F129" s="198" t="s">
        <v>1058</v>
      </c>
      <c r="G129" s="121">
        <v>5</v>
      </c>
      <c r="H129" s="114" t="s">
        <v>349</v>
      </c>
      <c r="I129" s="121"/>
      <c r="J129" s="120"/>
      <c r="K129" s="111"/>
    </row>
    <row r="130" spans="1:11" ht="39.950000000000003" customHeight="1">
      <c r="A130" s="135"/>
      <c r="B130" s="117"/>
      <c r="C130" s="116" t="s">
        <v>1026</v>
      </c>
      <c r="D130" s="115"/>
      <c r="E130" s="192" t="s">
        <v>1057</v>
      </c>
      <c r="F130" s="193"/>
      <c r="G130" s="113">
        <v>5</v>
      </c>
      <c r="H130" s="114" t="s">
        <v>17</v>
      </c>
      <c r="I130" s="113"/>
      <c r="J130" s="112"/>
      <c r="K130" s="111"/>
    </row>
    <row r="131" spans="1:11" ht="39.950000000000003" customHeight="1">
      <c r="A131" s="135"/>
      <c r="B131" s="117"/>
      <c r="C131" s="116" t="s">
        <v>1056</v>
      </c>
      <c r="D131" s="115"/>
      <c r="E131" s="192" t="s">
        <v>1055</v>
      </c>
      <c r="F131" s="198" t="s">
        <v>1055</v>
      </c>
      <c r="G131" s="121">
        <v>1</v>
      </c>
      <c r="H131" s="114" t="s">
        <v>349</v>
      </c>
      <c r="I131" s="121"/>
      <c r="J131" s="120"/>
      <c r="K131" s="111"/>
    </row>
    <row r="132" spans="1:11" ht="39.950000000000003" customHeight="1">
      <c r="A132" s="135"/>
      <c r="B132" s="117"/>
      <c r="C132" s="116" t="s">
        <v>935</v>
      </c>
      <c r="D132" s="115"/>
      <c r="E132" s="192" t="s">
        <v>1054</v>
      </c>
      <c r="F132" s="193"/>
      <c r="G132" s="113">
        <v>1</v>
      </c>
      <c r="H132" s="114" t="s">
        <v>17</v>
      </c>
      <c r="I132" s="113"/>
      <c r="J132" s="112"/>
      <c r="K132" s="111"/>
    </row>
    <row r="133" spans="1:11" ht="39.950000000000003" customHeight="1">
      <c r="A133" s="135"/>
      <c r="B133" s="117"/>
      <c r="C133" s="116" t="s">
        <v>1053</v>
      </c>
      <c r="D133" s="115"/>
      <c r="E133" s="192" t="s">
        <v>1031</v>
      </c>
      <c r="F133" s="198" t="s">
        <v>1031</v>
      </c>
      <c r="G133" s="121">
        <v>2</v>
      </c>
      <c r="H133" s="114" t="s">
        <v>349</v>
      </c>
      <c r="I133" s="121"/>
      <c r="J133" s="120"/>
      <c r="K133" s="111"/>
    </row>
    <row r="134" spans="1:11" ht="39.950000000000003" customHeight="1">
      <c r="A134" s="135"/>
      <c r="B134" s="117"/>
      <c r="C134" s="116" t="s">
        <v>1026</v>
      </c>
      <c r="D134" s="115"/>
      <c r="E134" s="192" t="s">
        <v>1052</v>
      </c>
      <c r="F134" s="193"/>
      <c r="G134" s="113">
        <v>2</v>
      </c>
      <c r="H134" s="114" t="s">
        <v>17</v>
      </c>
      <c r="I134" s="113"/>
      <c r="J134" s="112"/>
      <c r="K134" s="111"/>
    </row>
    <row r="135" spans="1:11" ht="39.950000000000003" customHeight="1">
      <c r="A135" s="135"/>
      <c r="B135" s="117"/>
      <c r="C135" s="116" t="s">
        <v>1051</v>
      </c>
      <c r="D135" s="115"/>
      <c r="E135" s="192" t="s">
        <v>1050</v>
      </c>
      <c r="F135" s="198" t="s">
        <v>1050</v>
      </c>
      <c r="G135" s="121">
        <v>1</v>
      </c>
      <c r="H135" s="114" t="s">
        <v>349</v>
      </c>
      <c r="I135" s="121"/>
      <c r="J135" s="120"/>
      <c r="K135" s="111"/>
    </row>
    <row r="136" spans="1:11" ht="39.950000000000003" customHeight="1">
      <c r="A136" s="135"/>
      <c r="B136" s="117"/>
      <c r="C136" s="116" t="s">
        <v>1026</v>
      </c>
      <c r="D136" s="115"/>
      <c r="E136" s="192" t="s">
        <v>1049</v>
      </c>
      <c r="F136" s="193"/>
      <c r="G136" s="113">
        <v>1</v>
      </c>
      <c r="H136" s="114" t="s">
        <v>17</v>
      </c>
      <c r="I136" s="113"/>
      <c r="J136" s="112"/>
      <c r="K136" s="111"/>
    </row>
    <row r="137" spans="1:11" ht="39.950000000000003" customHeight="1">
      <c r="A137" s="135"/>
      <c r="B137" s="117"/>
      <c r="C137" s="116" t="s">
        <v>1048</v>
      </c>
      <c r="D137" s="115"/>
      <c r="E137" s="192" t="s">
        <v>1047</v>
      </c>
      <c r="F137" s="198" t="s">
        <v>1047</v>
      </c>
      <c r="G137" s="121">
        <v>1</v>
      </c>
      <c r="H137" s="114" t="s">
        <v>349</v>
      </c>
      <c r="I137" s="121"/>
      <c r="J137" s="120"/>
      <c r="K137" s="111"/>
    </row>
    <row r="138" spans="1:11" ht="39.950000000000003" customHeight="1">
      <c r="A138" s="135"/>
      <c r="B138" s="117"/>
      <c r="C138" s="116" t="s">
        <v>1026</v>
      </c>
      <c r="D138" s="115"/>
      <c r="E138" s="192" t="s">
        <v>1046</v>
      </c>
      <c r="F138" s="193"/>
      <c r="G138" s="113">
        <v>1</v>
      </c>
      <c r="H138" s="114" t="s">
        <v>17</v>
      </c>
      <c r="I138" s="113"/>
      <c r="J138" s="112"/>
      <c r="K138" s="111"/>
    </row>
    <row r="139" spans="1:11" ht="39.950000000000003" customHeight="1">
      <c r="A139" s="135"/>
      <c r="B139" s="117"/>
      <c r="C139" s="116" t="s">
        <v>1045</v>
      </c>
      <c r="D139" s="115"/>
      <c r="E139" s="192" t="s">
        <v>1044</v>
      </c>
      <c r="F139" s="198" t="s">
        <v>1044</v>
      </c>
      <c r="G139" s="121">
        <v>5</v>
      </c>
      <c r="H139" s="114" t="s">
        <v>349</v>
      </c>
      <c r="I139" s="121"/>
      <c r="J139" s="120"/>
      <c r="K139" s="111"/>
    </row>
    <row r="140" spans="1:11" ht="39.950000000000003" customHeight="1">
      <c r="A140" s="135"/>
      <c r="B140" s="117"/>
      <c r="C140" s="116" t="s">
        <v>1026</v>
      </c>
      <c r="D140" s="115"/>
      <c r="E140" s="192" t="s">
        <v>1043</v>
      </c>
      <c r="F140" s="193"/>
      <c r="G140" s="113">
        <v>5</v>
      </c>
      <c r="H140" s="114" t="s">
        <v>17</v>
      </c>
      <c r="I140" s="113"/>
      <c r="J140" s="112"/>
      <c r="K140" s="111"/>
    </row>
    <row r="141" spans="1:11" ht="39.950000000000003" customHeight="1">
      <c r="A141" s="135"/>
      <c r="B141" s="117"/>
      <c r="C141" s="116" t="s">
        <v>1042</v>
      </c>
      <c r="D141" s="115"/>
      <c r="E141" s="192" t="s">
        <v>1041</v>
      </c>
      <c r="F141" s="198" t="s">
        <v>1041</v>
      </c>
      <c r="G141" s="121">
        <v>20</v>
      </c>
      <c r="H141" s="114" t="s">
        <v>349</v>
      </c>
      <c r="I141" s="121"/>
      <c r="J141" s="120"/>
      <c r="K141" s="111"/>
    </row>
    <row r="142" spans="1:11" ht="39.950000000000003" customHeight="1">
      <c r="A142" s="135"/>
      <c r="B142" s="117"/>
      <c r="C142" s="116" t="s">
        <v>1030</v>
      </c>
      <c r="D142" s="115"/>
      <c r="E142" s="192" t="s">
        <v>1040</v>
      </c>
      <c r="F142" s="193"/>
      <c r="G142" s="113">
        <v>20</v>
      </c>
      <c r="H142" s="114" t="s">
        <v>17</v>
      </c>
      <c r="I142" s="113"/>
      <c r="J142" s="112"/>
      <c r="K142" s="111"/>
    </row>
    <row r="143" spans="1:11" ht="39.950000000000003" customHeight="1">
      <c r="A143" s="135"/>
      <c r="B143" s="117"/>
      <c r="C143" s="116" t="s">
        <v>1039</v>
      </c>
      <c r="D143" s="115"/>
      <c r="E143" s="192" t="s">
        <v>1038</v>
      </c>
      <c r="F143" s="198" t="s">
        <v>1038</v>
      </c>
      <c r="G143" s="121">
        <v>12</v>
      </c>
      <c r="H143" s="114" t="s">
        <v>349</v>
      </c>
      <c r="I143" s="121"/>
      <c r="J143" s="120"/>
      <c r="K143" s="111"/>
    </row>
    <row r="144" spans="1:11" ht="39.950000000000003" customHeight="1">
      <c r="A144" s="135"/>
      <c r="B144" s="117"/>
      <c r="C144" s="116" t="s">
        <v>1030</v>
      </c>
      <c r="D144" s="115"/>
      <c r="E144" s="192" t="s">
        <v>1037</v>
      </c>
      <c r="F144" s="193"/>
      <c r="G144" s="113">
        <v>12</v>
      </c>
      <c r="H144" s="114" t="s">
        <v>17</v>
      </c>
      <c r="I144" s="113"/>
      <c r="J144" s="112"/>
      <c r="K144" s="111"/>
    </row>
    <row r="145" spans="1:11" ht="39.950000000000003" customHeight="1">
      <c r="A145" s="135"/>
      <c r="B145" s="117"/>
      <c r="C145" s="116" t="s">
        <v>1036</v>
      </c>
      <c r="D145" s="115"/>
      <c r="E145" s="192" t="s">
        <v>1035</v>
      </c>
      <c r="F145" s="198" t="s">
        <v>1035</v>
      </c>
      <c r="G145" s="121">
        <v>1</v>
      </c>
      <c r="H145" s="114" t="s">
        <v>349</v>
      </c>
      <c r="I145" s="121"/>
      <c r="J145" s="120"/>
      <c r="K145" s="111"/>
    </row>
    <row r="146" spans="1:11" ht="39.950000000000003" customHeight="1">
      <c r="A146" s="135"/>
      <c r="B146" s="117"/>
      <c r="C146" s="116" t="s">
        <v>1034</v>
      </c>
      <c r="D146" s="115"/>
      <c r="E146" s="192" t="s">
        <v>1033</v>
      </c>
      <c r="F146" s="193"/>
      <c r="G146" s="113">
        <v>1</v>
      </c>
      <c r="H146" s="114" t="s">
        <v>946</v>
      </c>
      <c r="I146" s="113"/>
      <c r="J146" s="112"/>
      <c r="K146" s="111"/>
    </row>
    <row r="147" spans="1:11" ht="39.950000000000003" customHeight="1">
      <c r="A147" s="135"/>
      <c r="B147" s="117"/>
      <c r="C147" s="116" t="s">
        <v>1032</v>
      </c>
      <c r="D147" s="115"/>
      <c r="E147" s="192" t="s">
        <v>1031</v>
      </c>
      <c r="F147" s="198" t="s">
        <v>1031</v>
      </c>
      <c r="G147" s="121">
        <v>14</v>
      </c>
      <c r="H147" s="114" t="s">
        <v>349</v>
      </c>
      <c r="I147" s="121"/>
      <c r="J147" s="120"/>
      <c r="K147" s="111"/>
    </row>
    <row r="148" spans="1:11" ht="39.950000000000003" customHeight="1">
      <c r="A148" s="135"/>
      <c r="B148" s="117"/>
      <c r="C148" s="116" t="s">
        <v>1030</v>
      </c>
      <c r="D148" s="115"/>
      <c r="E148" s="192" t="s">
        <v>1029</v>
      </c>
      <c r="F148" s="193"/>
      <c r="G148" s="113">
        <v>14</v>
      </c>
      <c r="H148" s="114" t="s">
        <v>17</v>
      </c>
      <c r="I148" s="113"/>
      <c r="J148" s="112"/>
      <c r="K148" s="111"/>
    </row>
    <row r="149" spans="1:11" ht="39.950000000000003" customHeight="1">
      <c r="A149" s="135"/>
      <c r="B149" s="117"/>
      <c r="C149" s="116" t="s">
        <v>1028</v>
      </c>
      <c r="D149" s="115"/>
      <c r="E149" s="192" t="s">
        <v>1027</v>
      </c>
      <c r="F149" s="198" t="s">
        <v>1027</v>
      </c>
      <c r="G149" s="121">
        <v>1</v>
      </c>
      <c r="H149" s="114" t="s">
        <v>349</v>
      </c>
      <c r="I149" s="121"/>
      <c r="J149" s="120"/>
      <c r="K149" s="111"/>
    </row>
    <row r="150" spans="1:11" ht="39.950000000000003" customHeight="1">
      <c r="A150" s="135"/>
      <c r="B150" s="117"/>
      <c r="C150" s="116" t="s">
        <v>1026</v>
      </c>
      <c r="D150" s="115"/>
      <c r="E150" s="192" t="s">
        <v>1025</v>
      </c>
      <c r="F150" s="193"/>
      <c r="G150" s="113">
        <v>2</v>
      </c>
      <c r="H150" s="114" t="s">
        <v>17</v>
      </c>
      <c r="I150" s="113"/>
      <c r="J150" s="112"/>
      <c r="K150" s="111"/>
    </row>
    <row r="151" spans="1:11" ht="39.950000000000003" customHeight="1">
      <c r="A151" s="135"/>
      <c r="B151" s="117"/>
      <c r="C151" s="116" t="s">
        <v>935</v>
      </c>
      <c r="D151" s="115"/>
      <c r="E151" s="192" t="s">
        <v>934</v>
      </c>
      <c r="F151" s="193"/>
      <c r="G151" s="113">
        <v>1</v>
      </c>
      <c r="H151" s="114" t="s">
        <v>17</v>
      </c>
      <c r="I151" s="113"/>
      <c r="J151" s="112"/>
      <c r="K151" s="111"/>
    </row>
    <row r="152" spans="1:11" ht="39.950000000000003" customHeight="1">
      <c r="A152" s="135"/>
      <c r="B152" s="117"/>
      <c r="C152" s="116" t="s">
        <v>1024</v>
      </c>
      <c r="D152" s="115"/>
      <c r="E152" s="192" t="s">
        <v>1023</v>
      </c>
      <c r="F152" s="198" t="s">
        <v>1023</v>
      </c>
      <c r="G152" s="121">
        <v>4</v>
      </c>
      <c r="H152" s="114" t="s">
        <v>367</v>
      </c>
      <c r="I152" s="121"/>
      <c r="J152" s="120"/>
      <c r="K152" s="111"/>
    </row>
    <row r="153" spans="1:11" ht="39.950000000000003" customHeight="1">
      <c r="A153" s="135"/>
      <c r="B153" s="117"/>
      <c r="C153" s="116" t="s">
        <v>1022</v>
      </c>
      <c r="D153" s="115"/>
      <c r="E153" s="192" t="s">
        <v>1021</v>
      </c>
      <c r="F153" s="193"/>
      <c r="G153" s="113">
        <v>3150</v>
      </c>
      <c r="H153" s="114" t="s">
        <v>1020</v>
      </c>
      <c r="I153" s="113"/>
      <c r="J153" s="112"/>
      <c r="K153" s="111"/>
    </row>
    <row r="154" spans="1:11" ht="39.950000000000003" customHeight="1">
      <c r="A154" s="135"/>
      <c r="B154" s="117"/>
      <c r="C154" s="116" t="s">
        <v>1019</v>
      </c>
      <c r="D154" s="115"/>
      <c r="E154" s="192" t="s">
        <v>1018</v>
      </c>
      <c r="F154" s="193"/>
      <c r="G154" s="113">
        <v>136</v>
      </c>
      <c r="H154" s="114" t="s">
        <v>50</v>
      </c>
      <c r="I154" s="113"/>
      <c r="J154" s="112"/>
      <c r="K154" s="111"/>
    </row>
    <row r="155" spans="1:11" ht="39.950000000000003" customHeight="1">
      <c r="A155" s="135"/>
      <c r="B155" s="117"/>
      <c r="C155" s="116" t="s">
        <v>931</v>
      </c>
      <c r="D155" s="115"/>
      <c r="E155" s="192" t="s">
        <v>930</v>
      </c>
      <c r="F155" s="193"/>
      <c r="G155" s="113">
        <v>98</v>
      </c>
      <c r="H155" s="114" t="s">
        <v>26</v>
      </c>
      <c r="I155" s="113"/>
      <c r="J155" s="112"/>
      <c r="K155" s="111"/>
    </row>
    <row r="156" spans="1:11" ht="39.950000000000003" customHeight="1">
      <c r="A156" s="135"/>
      <c r="B156" s="117"/>
      <c r="C156" s="116" t="s">
        <v>929</v>
      </c>
      <c r="D156" s="115"/>
      <c r="E156" s="192" t="s">
        <v>928</v>
      </c>
      <c r="F156" s="193"/>
      <c r="G156" s="113">
        <v>96</v>
      </c>
      <c r="H156" s="114" t="s">
        <v>27</v>
      </c>
      <c r="I156" s="113"/>
      <c r="J156" s="112"/>
      <c r="K156" s="111"/>
    </row>
    <row r="157" spans="1:11" ht="39.950000000000003" customHeight="1">
      <c r="A157" s="135"/>
      <c r="B157" s="117"/>
      <c r="C157" s="116" t="s">
        <v>927</v>
      </c>
      <c r="D157" s="115"/>
      <c r="E157" s="192" t="s">
        <v>926</v>
      </c>
      <c r="F157" s="193"/>
      <c r="G157" s="113">
        <v>59</v>
      </c>
      <c r="H157" s="114" t="s">
        <v>50</v>
      </c>
      <c r="I157" s="113"/>
      <c r="J157" s="112"/>
      <c r="K157" s="111"/>
    </row>
    <row r="158" spans="1:11" ht="39.950000000000003" customHeight="1">
      <c r="A158" s="135"/>
      <c r="B158" s="117"/>
      <c r="C158" s="116" t="s">
        <v>1017</v>
      </c>
      <c r="D158" s="115"/>
      <c r="E158" s="192" t="s">
        <v>1016</v>
      </c>
      <c r="F158" s="193"/>
      <c r="G158" s="113">
        <v>1</v>
      </c>
      <c r="H158" s="114" t="s">
        <v>454</v>
      </c>
      <c r="I158" s="113"/>
      <c r="J158" s="112"/>
      <c r="K158" s="111"/>
    </row>
    <row r="159" spans="1:11" ht="39.950000000000003" customHeight="1">
      <c r="A159" s="135"/>
      <c r="B159" s="117"/>
      <c r="C159" s="116" t="s">
        <v>1015</v>
      </c>
      <c r="D159" s="115"/>
      <c r="E159" s="192" t="s">
        <v>1014</v>
      </c>
      <c r="F159" s="193"/>
      <c r="G159" s="113">
        <v>544</v>
      </c>
      <c r="H159" s="114" t="s">
        <v>833</v>
      </c>
      <c r="I159" s="113"/>
      <c r="J159" s="112"/>
      <c r="K159" s="111"/>
    </row>
    <row r="160" spans="1:11" ht="39.950000000000003" customHeight="1">
      <c r="A160" s="135"/>
      <c r="B160" s="117"/>
      <c r="C160" s="116" t="s">
        <v>500</v>
      </c>
      <c r="D160" s="115"/>
      <c r="E160" s="192" t="s">
        <v>1013</v>
      </c>
      <c r="F160" s="193" t="s">
        <v>1013</v>
      </c>
      <c r="G160" s="113">
        <v>117</v>
      </c>
      <c r="H160" s="114" t="s">
        <v>50</v>
      </c>
      <c r="I160" s="113"/>
      <c r="J160" s="112"/>
      <c r="K160" s="111"/>
    </row>
    <row r="161" spans="1:11" ht="39.950000000000003" customHeight="1">
      <c r="A161" s="135"/>
      <c r="B161" s="117"/>
      <c r="C161" s="116" t="s">
        <v>1012</v>
      </c>
      <c r="D161" s="115"/>
      <c r="E161" s="192" t="s">
        <v>1011</v>
      </c>
      <c r="F161" s="193"/>
      <c r="G161" s="113">
        <v>1</v>
      </c>
      <c r="H161" s="114" t="s">
        <v>50</v>
      </c>
      <c r="I161" s="113"/>
      <c r="J161" s="112"/>
      <c r="K161" s="111"/>
    </row>
    <row r="162" spans="1:11" ht="39.950000000000003" customHeight="1">
      <c r="A162" s="135"/>
      <c r="B162" s="117"/>
      <c r="C162" s="116"/>
      <c r="D162" s="115"/>
      <c r="E162" s="192"/>
      <c r="F162" s="193"/>
      <c r="G162" s="113"/>
      <c r="H162" s="114"/>
      <c r="I162" s="113"/>
      <c r="J162" s="112"/>
      <c r="K162" s="111"/>
    </row>
    <row r="163" spans="1:11" ht="39.950000000000003" customHeight="1">
      <c r="A163" s="135"/>
      <c r="B163" s="117"/>
      <c r="C163" s="116"/>
      <c r="D163" s="115"/>
      <c r="E163" s="192"/>
      <c r="F163" s="193"/>
      <c r="G163" s="113"/>
      <c r="H163" s="114"/>
      <c r="I163" s="113"/>
      <c r="J163" s="112"/>
      <c r="K163" s="111"/>
    </row>
    <row r="164" spans="1:11" ht="39.950000000000003" customHeight="1">
      <c r="A164" s="135"/>
      <c r="B164" s="117"/>
      <c r="C164" s="116"/>
      <c r="D164" s="115"/>
      <c r="E164" s="192"/>
      <c r="F164" s="193"/>
      <c r="G164" s="113"/>
      <c r="H164" s="114"/>
      <c r="I164" s="113"/>
      <c r="J164" s="112"/>
      <c r="K164" s="111"/>
    </row>
    <row r="165" spans="1:11" ht="39.950000000000003" customHeight="1">
      <c r="A165" s="135"/>
      <c r="B165" s="117"/>
      <c r="C165" s="116"/>
      <c r="D165" s="115"/>
      <c r="E165" s="192"/>
      <c r="F165" s="193"/>
      <c r="G165" s="113"/>
      <c r="H165" s="114"/>
      <c r="I165" s="113"/>
      <c r="J165" s="112"/>
      <c r="K165" s="111"/>
    </row>
    <row r="166" spans="1:11" ht="39.950000000000003" customHeight="1">
      <c r="A166" s="135"/>
      <c r="B166" s="117"/>
      <c r="C166" s="116"/>
      <c r="D166" s="115"/>
      <c r="E166" s="192"/>
      <c r="F166" s="198"/>
      <c r="G166" s="121"/>
      <c r="H166" s="114"/>
      <c r="I166" s="121"/>
      <c r="J166" s="120"/>
      <c r="K166" s="111"/>
    </row>
    <row r="167" spans="1:11" ht="39.950000000000003" customHeight="1">
      <c r="A167" s="135"/>
      <c r="B167" s="117"/>
      <c r="C167" s="116"/>
      <c r="D167" s="115"/>
      <c r="E167" s="192"/>
      <c r="F167" s="198"/>
      <c r="G167" s="121"/>
      <c r="H167" s="114"/>
      <c r="I167" s="121"/>
      <c r="J167" s="120"/>
      <c r="K167" s="111"/>
    </row>
    <row r="168" spans="1:11" ht="39.950000000000003" customHeight="1">
      <c r="A168" s="135"/>
      <c r="B168" s="117"/>
      <c r="C168" s="116" t="s">
        <v>157</v>
      </c>
      <c r="D168" s="115"/>
      <c r="E168" s="192"/>
      <c r="F168" s="198"/>
      <c r="G168" s="121"/>
      <c r="H168" s="114"/>
      <c r="I168" s="121"/>
      <c r="J168" s="120"/>
      <c r="K168" s="111"/>
    </row>
    <row r="169" spans="1:11" ht="39.950000000000003" customHeight="1">
      <c r="A169" s="135" t="s">
        <v>746</v>
      </c>
      <c r="B169" s="117"/>
      <c r="C169" s="116" t="s">
        <v>910</v>
      </c>
      <c r="D169" s="115"/>
      <c r="E169" s="192"/>
      <c r="F169" s="198"/>
      <c r="G169" s="121"/>
      <c r="H169" s="114"/>
      <c r="I169" s="121"/>
      <c r="J169" s="120"/>
      <c r="K169" s="111"/>
    </row>
    <row r="170" spans="1:11" ht="39.950000000000003" customHeight="1">
      <c r="A170" s="135"/>
      <c r="B170" s="117"/>
      <c r="C170" s="116"/>
      <c r="D170" s="115"/>
      <c r="E170" s="192"/>
      <c r="F170" s="198"/>
      <c r="G170" s="121"/>
      <c r="H170" s="114"/>
      <c r="I170" s="121"/>
      <c r="J170" s="120"/>
      <c r="K170" s="111"/>
    </row>
    <row r="171" spans="1:11" ht="39.950000000000003" customHeight="1">
      <c r="A171" s="135"/>
      <c r="B171" s="117"/>
      <c r="C171" s="116" t="s">
        <v>883</v>
      </c>
      <c r="D171" s="115"/>
      <c r="E171" s="192" t="s">
        <v>1010</v>
      </c>
      <c r="F171" s="193"/>
      <c r="G171" s="113">
        <v>427</v>
      </c>
      <c r="H171" s="114" t="s">
        <v>26</v>
      </c>
      <c r="I171" s="113"/>
      <c r="J171" s="112"/>
      <c r="K171" s="111"/>
    </row>
    <row r="172" spans="1:11" ht="39.950000000000003" customHeight="1">
      <c r="A172" s="135"/>
      <c r="B172" s="117"/>
      <c r="C172" s="116" t="s">
        <v>883</v>
      </c>
      <c r="D172" s="115"/>
      <c r="E172" s="192" t="s">
        <v>882</v>
      </c>
      <c r="F172" s="193"/>
      <c r="G172" s="113">
        <v>463</v>
      </c>
      <c r="H172" s="114" t="s">
        <v>26</v>
      </c>
      <c r="I172" s="113"/>
      <c r="J172" s="112"/>
      <c r="K172" s="111"/>
    </row>
    <row r="173" spans="1:11" ht="39.950000000000003" customHeight="1">
      <c r="A173" s="135"/>
      <c r="B173" s="117"/>
      <c r="C173" s="116" t="s">
        <v>883</v>
      </c>
      <c r="D173" s="115"/>
      <c r="E173" s="192" t="s">
        <v>1009</v>
      </c>
      <c r="F173" s="193"/>
      <c r="G173" s="113">
        <v>101</v>
      </c>
      <c r="H173" s="114" t="s">
        <v>26</v>
      </c>
      <c r="I173" s="113"/>
      <c r="J173" s="112"/>
      <c r="K173" s="111"/>
    </row>
    <row r="174" spans="1:11" ht="39.950000000000003" customHeight="1">
      <c r="A174" s="135"/>
      <c r="B174" s="117"/>
      <c r="C174" s="116" t="s">
        <v>1003</v>
      </c>
      <c r="D174" s="115"/>
      <c r="E174" s="192" t="s">
        <v>1008</v>
      </c>
      <c r="F174" s="193"/>
      <c r="G174" s="113">
        <v>75</v>
      </c>
      <c r="H174" s="114" t="s">
        <v>26</v>
      </c>
      <c r="I174" s="113"/>
      <c r="J174" s="112"/>
      <c r="K174" s="111"/>
    </row>
    <row r="175" spans="1:11" ht="39.950000000000003" customHeight="1">
      <c r="A175" s="135"/>
      <c r="B175" s="117"/>
      <c r="C175" s="116" t="s">
        <v>1003</v>
      </c>
      <c r="D175" s="115"/>
      <c r="E175" s="192" t="s">
        <v>1007</v>
      </c>
      <c r="F175" s="193"/>
      <c r="G175" s="113">
        <v>75</v>
      </c>
      <c r="H175" s="114" t="s">
        <v>26</v>
      </c>
      <c r="I175" s="113"/>
      <c r="J175" s="112"/>
      <c r="K175" s="111"/>
    </row>
    <row r="176" spans="1:11" ht="39.950000000000003" customHeight="1">
      <c r="A176" s="135"/>
      <c r="B176" s="117"/>
      <c r="C176" s="116" t="s">
        <v>1003</v>
      </c>
      <c r="D176" s="115"/>
      <c r="E176" s="192" t="s">
        <v>1005</v>
      </c>
      <c r="F176" s="193"/>
      <c r="G176" s="113">
        <v>36</v>
      </c>
      <c r="H176" s="114" t="s">
        <v>26</v>
      </c>
      <c r="I176" s="113"/>
      <c r="J176" s="112"/>
      <c r="K176" s="111"/>
    </row>
    <row r="177" spans="1:11" ht="39.950000000000003" customHeight="1">
      <c r="A177" s="135"/>
      <c r="B177" s="117"/>
      <c r="C177" s="116" t="s">
        <v>1003</v>
      </c>
      <c r="D177" s="115"/>
      <c r="E177" s="192" t="s">
        <v>1007</v>
      </c>
      <c r="F177" s="193"/>
      <c r="G177" s="113">
        <v>36</v>
      </c>
      <c r="H177" s="114" t="s">
        <v>26</v>
      </c>
      <c r="I177" s="113"/>
      <c r="J177" s="112"/>
      <c r="K177" s="111"/>
    </row>
    <row r="178" spans="1:11" ht="39.950000000000003" customHeight="1">
      <c r="A178" s="135"/>
      <c r="B178" s="117"/>
      <c r="C178" s="116" t="s">
        <v>1003</v>
      </c>
      <c r="D178" s="115"/>
      <c r="E178" s="192" t="s">
        <v>1005</v>
      </c>
      <c r="F178" s="193"/>
      <c r="G178" s="113">
        <v>70</v>
      </c>
      <c r="H178" s="114" t="s">
        <v>26</v>
      </c>
      <c r="I178" s="113"/>
      <c r="J178" s="112"/>
      <c r="K178" s="111"/>
    </row>
    <row r="179" spans="1:11" ht="39.950000000000003" customHeight="1">
      <c r="A179" s="135"/>
      <c r="B179" s="117"/>
      <c r="C179" s="116" t="s">
        <v>1003</v>
      </c>
      <c r="D179" s="115"/>
      <c r="E179" s="192" t="s">
        <v>1006</v>
      </c>
      <c r="F179" s="193"/>
      <c r="G179" s="113">
        <v>70</v>
      </c>
      <c r="H179" s="114" t="s">
        <v>26</v>
      </c>
      <c r="I179" s="113"/>
      <c r="J179" s="112"/>
      <c r="K179" s="111"/>
    </row>
    <row r="180" spans="1:11" ht="39.950000000000003" customHeight="1">
      <c r="A180" s="135"/>
      <c r="B180" s="117"/>
      <c r="C180" s="116" t="s">
        <v>1003</v>
      </c>
      <c r="D180" s="115"/>
      <c r="E180" s="192" t="s">
        <v>1005</v>
      </c>
      <c r="F180" s="193"/>
      <c r="G180" s="113">
        <v>107</v>
      </c>
      <c r="H180" s="114" t="s">
        <v>26</v>
      </c>
      <c r="I180" s="113"/>
      <c r="J180" s="112"/>
      <c r="K180" s="111"/>
    </row>
    <row r="181" spans="1:11" ht="39.950000000000003" customHeight="1">
      <c r="A181" s="135"/>
      <c r="B181" s="117"/>
      <c r="C181" s="116" t="s">
        <v>1003</v>
      </c>
      <c r="D181" s="115"/>
      <c r="E181" s="192" t="s">
        <v>1002</v>
      </c>
      <c r="F181" s="193"/>
      <c r="G181" s="113">
        <v>107</v>
      </c>
      <c r="H181" s="114" t="s">
        <v>26</v>
      </c>
      <c r="I181" s="113"/>
      <c r="J181" s="112"/>
      <c r="K181" s="111"/>
    </row>
    <row r="182" spans="1:11" ht="39.950000000000003" customHeight="1">
      <c r="A182" s="135"/>
      <c r="B182" s="117"/>
      <c r="C182" s="116" t="s">
        <v>1003</v>
      </c>
      <c r="D182" s="115"/>
      <c r="E182" s="192" t="s">
        <v>1004</v>
      </c>
      <c r="F182" s="193"/>
      <c r="G182" s="113">
        <v>113</v>
      </c>
      <c r="H182" s="114" t="s">
        <v>26</v>
      </c>
      <c r="I182" s="113"/>
      <c r="J182" s="112"/>
      <c r="K182" s="111"/>
    </row>
    <row r="183" spans="1:11" ht="39.950000000000003" customHeight="1">
      <c r="A183" s="135"/>
      <c r="B183" s="117"/>
      <c r="C183" s="116" t="s">
        <v>1003</v>
      </c>
      <c r="D183" s="115"/>
      <c r="E183" s="192" t="s">
        <v>1002</v>
      </c>
      <c r="F183" s="193"/>
      <c r="G183" s="113">
        <v>113</v>
      </c>
      <c r="H183" s="114" t="s">
        <v>26</v>
      </c>
      <c r="I183" s="113"/>
      <c r="J183" s="112"/>
      <c r="K183" s="111"/>
    </row>
    <row r="184" spans="1:11" ht="39.950000000000003" customHeight="1">
      <c r="A184" s="135"/>
      <c r="B184" s="117"/>
      <c r="C184" s="116" t="s">
        <v>1000</v>
      </c>
      <c r="D184" s="115"/>
      <c r="E184" s="192" t="s">
        <v>1001</v>
      </c>
      <c r="F184" s="193"/>
      <c r="G184" s="113">
        <v>235</v>
      </c>
      <c r="H184" s="114" t="s">
        <v>26</v>
      </c>
      <c r="I184" s="113"/>
      <c r="J184" s="112"/>
      <c r="K184" s="111"/>
    </row>
    <row r="185" spans="1:11" ht="39.950000000000003" customHeight="1">
      <c r="A185" s="135"/>
      <c r="B185" s="117"/>
      <c r="C185" s="116" t="s">
        <v>1000</v>
      </c>
      <c r="D185" s="115"/>
      <c r="E185" s="192" t="s">
        <v>999</v>
      </c>
      <c r="F185" s="193"/>
      <c r="G185" s="113">
        <v>44</v>
      </c>
      <c r="H185" s="114" t="s">
        <v>26</v>
      </c>
      <c r="I185" s="113"/>
      <c r="J185" s="112"/>
      <c r="K185" s="111"/>
    </row>
    <row r="186" spans="1:11" ht="39.950000000000003" customHeight="1">
      <c r="A186" s="135"/>
      <c r="B186" s="117"/>
      <c r="C186" s="116" t="s">
        <v>881</v>
      </c>
      <c r="D186" s="115"/>
      <c r="E186" s="192" t="s">
        <v>998</v>
      </c>
      <c r="F186" s="193"/>
      <c r="G186" s="113">
        <v>5</v>
      </c>
      <c r="H186" s="114" t="s">
        <v>26</v>
      </c>
      <c r="I186" s="113"/>
      <c r="J186" s="112"/>
      <c r="K186" s="111"/>
    </row>
    <row r="187" spans="1:11" ht="39.950000000000003" customHeight="1">
      <c r="A187" s="135"/>
      <c r="B187" s="117"/>
      <c r="C187" s="116" t="s">
        <v>881</v>
      </c>
      <c r="D187" s="115"/>
      <c r="E187" s="192" t="s">
        <v>997</v>
      </c>
      <c r="F187" s="193"/>
      <c r="G187" s="113">
        <v>58</v>
      </c>
      <c r="H187" s="114" t="s">
        <v>26</v>
      </c>
      <c r="I187" s="113"/>
      <c r="J187" s="112"/>
      <c r="K187" s="111"/>
    </row>
    <row r="188" spans="1:11" ht="39.950000000000003" customHeight="1">
      <c r="A188" s="135"/>
      <c r="B188" s="117"/>
      <c r="C188" s="116" t="s">
        <v>995</v>
      </c>
      <c r="D188" s="115"/>
      <c r="E188" s="192" t="s">
        <v>996</v>
      </c>
      <c r="F188" s="193"/>
      <c r="G188" s="113">
        <v>184</v>
      </c>
      <c r="H188" s="114" t="s">
        <v>26</v>
      </c>
      <c r="I188" s="113"/>
      <c r="J188" s="112"/>
      <c r="K188" s="111"/>
    </row>
    <row r="189" spans="1:11" ht="39.950000000000003" customHeight="1">
      <c r="A189" s="135"/>
      <c r="B189" s="117"/>
      <c r="C189" s="116" t="s">
        <v>995</v>
      </c>
      <c r="D189" s="115"/>
      <c r="E189" s="192" t="s">
        <v>994</v>
      </c>
      <c r="F189" s="193"/>
      <c r="G189" s="113">
        <v>191</v>
      </c>
      <c r="H189" s="114" t="s">
        <v>26</v>
      </c>
      <c r="I189" s="113"/>
      <c r="J189" s="112"/>
      <c r="K189" s="111"/>
    </row>
    <row r="190" spans="1:11" ht="39.950000000000003" customHeight="1">
      <c r="A190" s="135"/>
      <c r="B190" s="117"/>
      <c r="C190" s="116" t="s">
        <v>902</v>
      </c>
      <c r="D190" s="115"/>
      <c r="E190" s="192" t="s">
        <v>993</v>
      </c>
      <c r="F190" s="193"/>
      <c r="G190" s="113">
        <v>30</v>
      </c>
      <c r="H190" s="114" t="s">
        <v>26</v>
      </c>
      <c r="I190" s="113"/>
      <c r="J190" s="112"/>
      <c r="K190" s="111"/>
    </row>
    <row r="191" spans="1:11" ht="39.950000000000003" customHeight="1">
      <c r="A191" s="135"/>
      <c r="B191" s="117"/>
      <c r="C191" s="116" t="s">
        <v>902</v>
      </c>
      <c r="D191" s="115"/>
      <c r="E191" s="192" t="s">
        <v>992</v>
      </c>
      <c r="F191" s="193"/>
      <c r="G191" s="113">
        <v>10</v>
      </c>
      <c r="H191" s="114" t="s">
        <v>26</v>
      </c>
      <c r="I191" s="113"/>
      <c r="J191" s="112"/>
      <c r="K191" s="111"/>
    </row>
    <row r="192" spans="1:11" ht="39.950000000000003" customHeight="1">
      <c r="A192" s="135"/>
      <c r="B192" s="117"/>
      <c r="C192" s="116" t="s">
        <v>902</v>
      </c>
      <c r="D192" s="115"/>
      <c r="E192" s="192" t="s">
        <v>991</v>
      </c>
      <c r="F192" s="193"/>
      <c r="G192" s="113">
        <v>35</v>
      </c>
      <c r="H192" s="114" t="s">
        <v>26</v>
      </c>
      <c r="I192" s="113"/>
      <c r="J192" s="112"/>
      <c r="K192" s="111"/>
    </row>
    <row r="193" spans="1:11" ht="39.950000000000003" customHeight="1">
      <c r="A193" s="135"/>
      <c r="B193" s="117"/>
      <c r="C193" s="116" t="s">
        <v>862</v>
      </c>
      <c r="D193" s="115"/>
      <c r="E193" s="192" t="s">
        <v>990</v>
      </c>
      <c r="F193" s="193"/>
      <c r="G193" s="113">
        <v>136</v>
      </c>
      <c r="H193" s="114" t="s">
        <v>50</v>
      </c>
      <c r="I193" s="113"/>
      <c r="J193" s="112"/>
      <c r="K193" s="111"/>
    </row>
    <row r="194" spans="1:11" ht="39.950000000000003" customHeight="1">
      <c r="A194" s="135"/>
      <c r="B194" s="117"/>
      <c r="C194" s="116" t="s">
        <v>883</v>
      </c>
      <c r="D194" s="115"/>
      <c r="E194" s="192" t="s">
        <v>989</v>
      </c>
      <c r="F194" s="193"/>
      <c r="G194" s="113">
        <v>1</v>
      </c>
      <c r="H194" s="114" t="s">
        <v>26</v>
      </c>
      <c r="I194" s="113"/>
      <c r="J194" s="112"/>
      <c r="K194" s="111"/>
    </row>
    <row r="195" spans="1:11" ht="39.950000000000003" customHeight="1">
      <c r="A195" s="135"/>
      <c r="B195" s="117"/>
      <c r="C195" s="116" t="s">
        <v>988</v>
      </c>
      <c r="D195" s="115"/>
      <c r="E195" s="192" t="s">
        <v>987</v>
      </c>
      <c r="F195" s="193"/>
      <c r="G195" s="113">
        <v>77</v>
      </c>
      <c r="H195" s="114" t="s">
        <v>833</v>
      </c>
      <c r="I195" s="113"/>
      <c r="J195" s="112"/>
      <c r="K195" s="111"/>
    </row>
    <row r="196" spans="1:11" ht="39.950000000000003" customHeight="1">
      <c r="A196" s="135"/>
      <c r="B196" s="117"/>
      <c r="C196" s="116" t="s">
        <v>986</v>
      </c>
      <c r="D196" s="115"/>
      <c r="E196" s="192" t="s">
        <v>985</v>
      </c>
      <c r="F196" s="193"/>
      <c r="G196" s="113">
        <v>5</v>
      </c>
      <c r="H196" s="114" t="s">
        <v>50</v>
      </c>
      <c r="I196" s="113"/>
      <c r="J196" s="112"/>
      <c r="K196" s="111"/>
    </row>
    <row r="197" spans="1:11" ht="39.950000000000003" customHeight="1">
      <c r="A197" s="135"/>
      <c r="B197" s="117"/>
      <c r="C197" s="116" t="s">
        <v>984</v>
      </c>
      <c r="D197" s="115"/>
      <c r="E197" s="192" t="s">
        <v>983</v>
      </c>
      <c r="F197" s="193"/>
      <c r="G197" s="113">
        <v>10</v>
      </c>
      <c r="H197" s="114" t="s">
        <v>396</v>
      </c>
      <c r="I197" s="113"/>
      <c r="J197" s="112"/>
      <c r="K197" s="111"/>
    </row>
    <row r="198" spans="1:11" ht="39.950000000000003" customHeight="1">
      <c r="A198" s="135"/>
      <c r="B198" s="117"/>
      <c r="C198" s="116" t="s">
        <v>976</v>
      </c>
      <c r="D198" s="115"/>
      <c r="E198" s="192" t="s">
        <v>975</v>
      </c>
      <c r="F198" s="193"/>
      <c r="G198" s="113">
        <v>10</v>
      </c>
      <c r="H198" s="114" t="s">
        <v>396</v>
      </c>
      <c r="I198" s="113"/>
      <c r="J198" s="112"/>
      <c r="K198" s="111"/>
    </row>
    <row r="199" spans="1:11" ht="39.950000000000003" customHeight="1">
      <c r="A199" s="135"/>
      <c r="B199" s="117"/>
      <c r="C199" s="116" t="s">
        <v>982</v>
      </c>
      <c r="D199" s="115"/>
      <c r="E199" s="192" t="s">
        <v>981</v>
      </c>
      <c r="F199" s="193"/>
      <c r="G199" s="113">
        <v>54</v>
      </c>
      <c r="H199" s="114" t="s">
        <v>396</v>
      </c>
      <c r="I199" s="113"/>
      <c r="J199" s="112"/>
      <c r="K199" s="111"/>
    </row>
    <row r="200" spans="1:11" ht="39.950000000000003" customHeight="1">
      <c r="A200" s="135"/>
      <c r="B200" s="117"/>
      <c r="C200" s="116" t="s">
        <v>980</v>
      </c>
      <c r="D200" s="115"/>
      <c r="E200" s="192" t="s">
        <v>979</v>
      </c>
      <c r="F200" s="193"/>
      <c r="G200" s="113">
        <v>54</v>
      </c>
      <c r="H200" s="114" t="s">
        <v>396</v>
      </c>
      <c r="I200" s="113"/>
      <c r="J200" s="112"/>
      <c r="K200" s="111"/>
    </row>
    <row r="201" spans="1:11" ht="39.950000000000003" customHeight="1">
      <c r="A201" s="135"/>
      <c r="B201" s="117"/>
      <c r="C201" s="116" t="s">
        <v>978</v>
      </c>
      <c r="D201" s="115"/>
      <c r="E201" s="192" t="s">
        <v>977</v>
      </c>
      <c r="F201" s="193"/>
      <c r="G201" s="113">
        <v>97</v>
      </c>
      <c r="H201" s="114" t="s">
        <v>50</v>
      </c>
      <c r="I201" s="113"/>
      <c r="J201" s="112"/>
      <c r="K201" s="111"/>
    </row>
    <row r="202" spans="1:11" ht="39.950000000000003" customHeight="1">
      <c r="A202" s="135"/>
      <c r="B202" s="117"/>
      <c r="C202" s="116" t="s">
        <v>976</v>
      </c>
      <c r="D202" s="115"/>
      <c r="E202" s="192" t="s">
        <v>975</v>
      </c>
      <c r="F202" s="193"/>
      <c r="G202" s="113">
        <v>57</v>
      </c>
      <c r="H202" s="114" t="s">
        <v>396</v>
      </c>
      <c r="I202" s="113"/>
      <c r="J202" s="112"/>
      <c r="K202" s="111"/>
    </row>
    <row r="203" spans="1:11" ht="39.950000000000003" customHeight="1">
      <c r="A203" s="135"/>
      <c r="B203" s="117"/>
      <c r="C203" s="116" t="s">
        <v>973</v>
      </c>
      <c r="D203" s="115"/>
      <c r="E203" s="192" t="s">
        <v>974</v>
      </c>
      <c r="F203" s="193"/>
      <c r="G203" s="113">
        <v>12</v>
      </c>
      <c r="H203" s="114" t="s">
        <v>628</v>
      </c>
      <c r="I203" s="113"/>
      <c r="J203" s="112"/>
      <c r="K203" s="111"/>
    </row>
    <row r="204" spans="1:11" ht="39.950000000000003" customHeight="1">
      <c r="A204" s="135"/>
      <c r="B204" s="117"/>
      <c r="C204" s="116" t="s">
        <v>973</v>
      </c>
      <c r="D204" s="115"/>
      <c r="E204" s="192" t="s">
        <v>972</v>
      </c>
      <c r="F204" s="193"/>
      <c r="G204" s="113">
        <v>5</v>
      </c>
      <c r="H204" s="114" t="s">
        <v>628</v>
      </c>
      <c r="I204" s="113"/>
      <c r="J204" s="112"/>
      <c r="K204" s="111"/>
    </row>
    <row r="205" spans="1:11" ht="39.950000000000003" customHeight="1">
      <c r="A205" s="135"/>
      <c r="B205" s="117"/>
      <c r="C205" s="116" t="s">
        <v>971</v>
      </c>
      <c r="D205" s="115"/>
      <c r="E205" s="192" t="s">
        <v>970</v>
      </c>
      <c r="F205" s="193"/>
      <c r="G205" s="113">
        <v>57</v>
      </c>
      <c r="H205" s="114" t="s">
        <v>21</v>
      </c>
      <c r="I205" s="113"/>
      <c r="J205" s="112"/>
      <c r="K205" s="111"/>
    </row>
    <row r="206" spans="1:11" ht="39.950000000000003" customHeight="1">
      <c r="A206" s="135"/>
      <c r="B206" s="117"/>
      <c r="C206" s="116" t="s">
        <v>969</v>
      </c>
      <c r="D206" s="115"/>
      <c r="E206" s="192" t="s">
        <v>896</v>
      </c>
      <c r="F206" s="193"/>
      <c r="G206" s="113">
        <v>77</v>
      </c>
      <c r="H206" s="114" t="s">
        <v>50</v>
      </c>
      <c r="I206" s="113"/>
      <c r="J206" s="112"/>
      <c r="K206" s="111"/>
    </row>
    <row r="207" spans="1:11" ht="39.950000000000003" customHeight="1">
      <c r="A207" s="135"/>
      <c r="B207" s="117"/>
      <c r="C207" s="116" t="s">
        <v>969</v>
      </c>
      <c r="D207" s="115"/>
      <c r="E207" s="192" t="s">
        <v>968</v>
      </c>
      <c r="F207" s="193"/>
      <c r="G207" s="113">
        <v>5</v>
      </c>
      <c r="H207" s="114" t="s">
        <v>50</v>
      </c>
      <c r="I207" s="113"/>
      <c r="J207" s="112"/>
      <c r="K207" s="111"/>
    </row>
    <row r="208" spans="1:11" ht="39.950000000000003" customHeight="1">
      <c r="A208" s="135"/>
      <c r="B208" s="117"/>
      <c r="C208" s="116" t="s">
        <v>860</v>
      </c>
      <c r="D208" s="115"/>
      <c r="E208" s="192" t="s">
        <v>968</v>
      </c>
      <c r="F208" s="193"/>
      <c r="G208" s="113">
        <v>11</v>
      </c>
      <c r="H208" s="114" t="s">
        <v>50</v>
      </c>
      <c r="I208" s="113"/>
      <c r="J208" s="112"/>
      <c r="K208" s="111"/>
    </row>
    <row r="209" spans="1:11" ht="39.950000000000003" customHeight="1">
      <c r="A209" s="135"/>
      <c r="B209" s="117"/>
      <c r="C209" s="116"/>
      <c r="D209" s="115"/>
      <c r="E209" s="192"/>
      <c r="F209" s="193"/>
      <c r="G209" s="113"/>
      <c r="H209" s="114"/>
      <c r="I209" s="113"/>
      <c r="J209" s="112"/>
      <c r="K209" s="111"/>
    </row>
    <row r="210" spans="1:11" ht="39.950000000000003" customHeight="1">
      <c r="A210" s="135"/>
      <c r="B210" s="117"/>
      <c r="C210" s="116"/>
      <c r="D210" s="115"/>
      <c r="E210" s="192"/>
      <c r="F210" s="193"/>
      <c r="G210" s="113"/>
      <c r="H210" s="114"/>
      <c r="I210" s="113"/>
      <c r="J210" s="112"/>
      <c r="K210" s="111"/>
    </row>
    <row r="211" spans="1:11" ht="39.950000000000003" customHeight="1">
      <c r="A211" s="135"/>
      <c r="B211" s="117"/>
      <c r="C211" s="116"/>
      <c r="D211" s="115"/>
      <c r="E211" s="192"/>
      <c r="F211" s="193"/>
      <c r="G211" s="113"/>
      <c r="H211" s="114"/>
      <c r="I211" s="113"/>
      <c r="J211" s="112"/>
      <c r="K211" s="111"/>
    </row>
    <row r="212" spans="1:11" ht="39.950000000000003" customHeight="1">
      <c r="A212" s="135"/>
      <c r="B212" s="117"/>
      <c r="C212" s="116"/>
      <c r="D212" s="115"/>
      <c r="E212" s="192"/>
      <c r="F212" s="193"/>
      <c r="G212" s="113"/>
      <c r="H212" s="114"/>
      <c r="I212" s="113"/>
      <c r="J212" s="112"/>
      <c r="K212" s="111"/>
    </row>
    <row r="213" spans="1:11" ht="39.950000000000003" customHeight="1">
      <c r="A213" s="135"/>
      <c r="B213" s="117"/>
      <c r="C213" s="116"/>
      <c r="D213" s="115"/>
      <c r="E213" s="192"/>
      <c r="F213" s="193"/>
      <c r="G213" s="113"/>
      <c r="H213" s="114"/>
      <c r="I213" s="113"/>
      <c r="J213" s="112"/>
      <c r="K213" s="111"/>
    </row>
    <row r="214" spans="1:11" ht="39.950000000000003" customHeight="1">
      <c r="A214" s="135"/>
      <c r="B214" s="117"/>
      <c r="C214" s="116"/>
      <c r="D214" s="115"/>
      <c r="E214" s="192"/>
      <c r="F214" s="193"/>
      <c r="G214" s="113"/>
      <c r="H214" s="114"/>
      <c r="I214" s="113"/>
      <c r="J214" s="112"/>
      <c r="K214" s="111"/>
    </row>
    <row r="215" spans="1:11" ht="39.950000000000003" customHeight="1">
      <c r="A215" s="135"/>
      <c r="B215" s="117"/>
      <c r="C215" s="116"/>
      <c r="D215" s="115"/>
      <c r="E215" s="192"/>
      <c r="F215" s="193"/>
      <c r="G215" s="113"/>
      <c r="H215" s="114"/>
      <c r="I215" s="113"/>
      <c r="J215" s="112"/>
      <c r="K215" s="111"/>
    </row>
    <row r="216" spans="1:11" ht="39.950000000000003" customHeight="1">
      <c r="A216" s="135"/>
      <c r="B216" s="117"/>
      <c r="C216" s="116"/>
      <c r="D216" s="115"/>
      <c r="E216" s="192"/>
      <c r="F216" s="193"/>
      <c r="G216" s="113"/>
      <c r="H216" s="114"/>
      <c r="I216" s="113"/>
      <c r="J216" s="112"/>
      <c r="K216" s="111"/>
    </row>
    <row r="217" spans="1:11" ht="39.950000000000003" customHeight="1">
      <c r="A217" s="135"/>
      <c r="B217" s="117"/>
      <c r="C217" s="116"/>
      <c r="D217" s="115"/>
      <c r="E217" s="192"/>
      <c r="F217" s="193"/>
      <c r="G217" s="113"/>
      <c r="H217" s="114"/>
      <c r="I217" s="113"/>
      <c r="J217" s="112"/>
      <c r="K217" s="111"/>
    </row>
    <row r="218" spans="1:11" ht="39.950000000000003" customHeight="1">
      <c r="A218" s="135"/>
      <c r="B218" s="117"/>
      <c r="C218" s="116"/>
      <c r="D218" s="115"/>
      <c r="E218" s="192"/>
      <c r="F218" s="193"/>
      <c r="G218" s="113"/>
      <c r="H218" s="114"/>
      <c r="I218" s="113"/>
      <c r="J218" s="112"/>
      <c r="K218" s="111"/>
    </row>
    <row r="219" spans="1:11" ht="39.950000000000003" customHeight="1">
      <c r="A219" s="135"/>
      <c r="B219" s="117"/>
      <c r="C219" s="116"/>
      <c r="D219" s="115"/>
      <c r="E219" s="192"/>
      <c r="F219" s="193"/>
      <c r="G219" s="113"/>
      <c r="H219" s="114"/>
      <c r="I219" s="113"/>
      <c r="J219" s="112"/>
      <c r="K219" s="111"/>
    </row>
    <row r="220" spans="1:11" ht="39.950000000000003" customHeight="1">
      <c r="A220" s="135"/>
      <c r="B220" s="117"/>
      <c r="C220" s="116"/>
      <c r="D220" s="115"/>
      <c r="E220" s="192"/>
      <c r="F220" s="193"/>
      <c r="G220" s="113"/>
      <c r="H220" s="114"/>
      <c r="I220" s="113"/>
      <c r="J220" s="112"/>
      <c r="K220" s="111"/>
    </row>
    <row r="221" spans="1:11" ht="39.950000000000003" customHeight="1">
      <c r="A221" s="135"/>
      <c r="B221" s="117"/>
      <c r="C221" s="116"/>
      <c r="D221" s="115"/>
      <c r="E221" s="192"/>
      <c r="F221" s="193"/>
      <c r="G221" s="113"/>
      <c r="H221" s="114"/>
      <c r="I221" s="113"/>
      <c r="J221" s="112"/>
      <c r="K221" s="111"/>
    </row>
    <row r="222" spans="1:11" ht="39.950000000000003" customHeight="1">
      <c r="A222" s="135"/>
      <c r="B222" s="117"/>
      <c r="C222" s="116"/>
      <c r="D222" s="115"/>
      <c r="E222" s="192"/>
      <c r="F222" s="193"/>
      <c r="G222" s="113"/>
      <c r="H222" s="114"/>
      <c r="I222" s="113"/>
      <c r="J222" s="112"/>
      <c r="K222" s="111"/>
    </row>
    <row r="223" spans="1:11" ht="39.950000000000003" customHeight="1">
      <c r="A223" s="135"/>
      <c r="B223" s="117"/>
      <c r="C223" s="116"/>
      <c r="D223" s="115"/>
      <c r="E223" s="192"/>
      <c r="F223" s="193"/>
      <c r="G223" s="113"/>
      <c r="H223" s="114"/>
      <c r="I223" s="113"/>
      <c r="J223" s="112"/>
      <c r="K223" s="111"/>
    </row>
    <row r="224" spans="1:11" ht="39.950000000000003" customHeight="1">
      <c r="A224" s="135"/>
      <c r="B224" s="117"/>
      <c r="C224" s="116"/>
      <c r="D224" s="115"/>
      <c r="E224" s="192"/>
      <c r="F224" s="193"/>
      <c r="G224" s="113"/>
      <c r="H224" s="114"/>
      <c r="I224" s="113"/>
      <c r="J224" s="112"/>
      <c r="K224" s="111"/>
    </row>
    <row r="225" spans="1:11" ht="39.950000000000003" customHeight="1">
      <c r="A225" s="135"/>
      <c r="B225" s="117"/>
      <c r="C225" s="116"/>
      <c r="D225" s="115"/>
      <c r="E225" s="192"/>
      <c r="F225" s="193"/>
      <c r="G225" s="113"/>
      <c r="H225" s="114"/>
      <c r="I225" s="113"/>
      <c r="J225" s="112"/>
      <c r="K225" s="111"/>
    </row>
    <row r="226" spans="1:11" ht="39.950000000000003" customHeight="1">
      <c r="A226" s="135"/>
      <c r="B226" s="117"/>
      <c r="C226" s="116"/>
      <c r="D226" s="115"/>
      <c r="E226" s="192"/>
      <c r="F226" s="193"/>
      <c r="G226" s="113"/>
      <c r="H226" s="114"/>
      <c r="I226" s="113"/>
      <c r="J226" s="112"/>
      <c r="K226" s="111"/>
    </row>
    <row r="227" spans="1:11" ht="39.950000000000003" customHeight="1">
      <c r="A227" s="135"/>
      <c r="B227" s="117"/>
      <c r="C227" s="116"/>
      <c r="D227" s="115"/>
      <c r="E227" s="192"/>
      <c r="F227" s="193"/>
      <c r="G227" s="113"/>
      <c r="H227" s="114"/>
      <c r="I227" s="113"/>
      <c r="J227" s="112"/>
      <c r="K227" s="111"/>
    </row>
    <row r="228" spans="1:11" ht="39.950000000000003" customHeight="1">
      <c r="A228" s="135"/>
      <c r="B228" s="117"/>
      <c r="C228" s="116"/>
      <c r="D228" s="115"/>
      <c r="E228" s="192"/>
      <c r="F228" s="193"/>
      <c r="G228" s="113"/>
      <c r="H228" s="114"/>
      <c r="I228" s="113"/>
      <c r="J228" s="112"/>
      <c r="K228" s="111"/>
    </row>
    <row r="229" spans="1:11" ht="39.950000000000003" customHeight="1">
      <c r="A229" s="135"/>
      <c r="B229" s="117"/>
      <c r="C229" s="116"/>
      <c r="D229" s="115"/>
      <c r="E229" s="192"/>
      <c r="F229" s="193"/>
      <c r="G229" s="113"/>
      <c r="H229" s="114"/>
      <c r="I229" s="113"/>
      <c r="J229" s="112"/>
      <c r="K229" s="111"/>
    </row>
    <row r="230" spans="1:11" ht="39.950000000000003" customHeight="1">
      <c r="A230" s="135"/>
      <c r="B230" s="117"/>
      <c r="C230" s="116"/>
      <c r="D230" s="115"/>
      <c r="E230" s="192"/>
      <c r="F230" s="193"/>
      <c r="G230" s="113"/>
      <c r="H230" s="114"/>
      <c r="I230" s="113"/>
      <c r="J230" s="112"/>
      <c r="K230" s="111"/>
    </row>
    <row r="231" spans="1:11" ht="39.950000000000003" customHeight="1">
      <c r="A231" s="135"/>
      <c r="B231" s="117"/>
      <c r="C231" s="116"/>
      <c r="D231" s="115"/>
      <c r="E231" s="192"/>
      <c r="F231" s="193"/>
      <c r="G231" s="113"/>
      <c r="H231" s="114"/>
      <c r="I231" s="113"/>
      <c r="J231" s="112"/>
      <c r="K231" s="111"/>
    </row>
    <row r="232" spans="1:11" ht="39.950000000000003" customHeight="1">
      <c r="A232" s="135"/>
      <c r="B232" s="117"/>
      <c r="C232" s="116"/>
      <c r="D232" s="115"/>
      <c r="E232" s="192"/>
      <c r="F232" s="193"/>
      <c r="G232" s="113"/>
      <c r="H232" s="114"/>
      <c r="I232" s="113"/>
      <c r="J232" s="112"/>
      <c r="K232" s="111"/>
    </row>
    <row r="233" spans="1:11" ht="39.950000000000003" customHeight="1">
      <c r="A233" s="135"/>
      <c r="B233" s="117"/>
      <c r="C233" s="116"/>
      <c r="D233" s="115"/>
      <c r="E233" s="192"/>
      <c r="F233" s="193"/>
      <c r="G233" s="113"/>
      <c r="H233" s="114"/>
      <c r="I233" s="113"/>
      <c r="J233" s="112"/>
      <c r="K233" s="111"/>
    </row>
    <row r="234" spans="1:11" ht="39.950000000000003" customHeight="1">
      <c r="A234" s="135"/>
      <c r="B234" s="117"/>
      <c r="C234" s="116"/>
      <c r="D234" s="115"/>
      <c r="E234" s="192"/>
      <c r="F234" s="193"/>
      <c r="G234" s="113"/>
      <c r="H234" s="114"/>
      <c r="I234" s="113"/>
      <c r="J234" s="112"/>
      <c r="K234" s="111"/>
    </row>
    <row r="235" spans="1:11" ht="39.950000000000003" customHeight="1">
      <c r="A235" s="135"/>
      <c r="B235" s="117"/>
      <c r="C235" s="116"/>
      <c r="D235" s="115"/>
      <c r="E235" s="192"/>
      <c r="F235" s="193"/>
      <c r="G235" s="113"/>
      <c r="H235" s="114"/>
      <c r="I235" s="113"/>
      <c r="J235" s="112"/>
      <c r="K235" s="111"/>
    </row>
    <row r="236" spans="1:11" ht="39.950000000000003" customHeight="1">
      <c r="A236" s="135"/>
      <c r="B236" s="117"/>
      <c r="C236" s="116" t="s">
        <v>157</v>
      </c>
      <c r="D236" s="115"/>
      <c r="E236" s="192"/>
      <c r="F236" s="193"/>
      <c r="G236" s="113"/>
      <c r="H236" s="114"/>
      <c r="I236" s="113"/>
      <c r="J236" s="112"/>
      <c r="K236" s="111"/>
    </row>
    <row r="237" spans="1:11" ht="39.950000000000003" customHeight="1">
      <c r="A237" s="135" t="s">
        <v>715</v>
      </c>
      <c r="B237" s="117"/>
      <c r="C237" s="116" t="s">
        <v>967</v>
      </c>
      <c r="D237" s="115"/>
      <c r="E237" s="192"/>
      <c r="F237" s="193"/>
      <c r="G237" s="113"/>
      <c r="H237" s="114"/>
      <c r="I237" s="113"/>
      <c r="J237" s="112"/>
      <c r="K237" s="111"/>
    </row>
    <row r="238" spans="1:11" ht="39.950000000000003" customHeight="1">
      <c r="A238" s="135"/>
      <c r="B238" s="117"/>
      <c r="C238" s="116"/>
      <c r="D238" s="115"/>
      <c r="E238" s="192"/>
      <c r="F238" s="193"/>
      <c r="G238" s="113"/>
      <c r="H238" s="114"/>
      <c r="I238" s="113"/>
      <c r="J238" s="112"/>
      <c r="K238" s="111"/>
    </row>
    <row r="239" spans="1:11" ht="39.950000000000003" customHeight="1">
      <c r="A239" s="135"/>
      <c r="B239" s="117"/>
      <c r="C239" s="116" t="s">
        <v>964</v>
      </c>
      <c r="D239" s="115"/>
      <c r="E239" s="192" t="s">
        <v>966</v>
      </c>
      <c r="F239" s="193"/>
      <c r="G239" s="113">
        <v>576</v>
      </c>
      <c r="H239" s="114" t="s">
        <v>26</v>
      </c>
      <c r="I239" s="113"/>
      <c r="J239" s="112"/>
      <c r="K239" s="111"/>
    </row>
    <row r="240" spans="1:11" ht="39.950000000000003" customHeight="1">
      <c r="A240" s="135"/>
      <c r="B240" s="117"/>
      <c r="C240" s="116" t="s">
        <v>964</v>
      </c>
      <c r="D240" s="115"/>
      <c r="E240" s="192" t="s">
        <v>965</v>
      </c>
      <c r="F240" s="193"/>
      <c r="G240" s="113">
        <v>6</v>
      </c>
      <c r="H240" s="114" t="s">
        <v>26</v>
      </c>
      <c r="I240" s="113"/>
      <c r="J240" s="112"/>
      <c r="K240" s="111"/>
    </row>
    <row r="241" spans="1:11" ht="39.950000000000003" customHeight="1">
      <c r="A241" s="135"/>
      <c r="B241" s="117"/>
      <c r="C241" s="116" t="s">
        <v>964</v>
      </c>
      <c r="D241" s="115"/>
      <c r="E241" s="192" t="s">
        <v>963</v>
      </c>
      <c r="F241" s="193"/>
      <c r="G241" s="113">
        <v>1287</v>
      </c>
      <c r="H241" s="114" t="s">
        <v>26</v>
      </c>
      <c r="I241" s="113"/>
      <c r="J241" s="112"/>
      <c r="K241" s="111"/>
    </row>
    <row r="242" spans="1:11" ht="39.950000000000003" customHeight="1">
      <c r="A242" s="135"/>
      <c r="B242" s="117"/>
      <c r="C242" s="116" t="s">
        <v>420</v>
      </c>
      <c r="D242" s="115"/>
      <c r="E242" s="192" t="s">
        <v>962</v>
      </c>
      <c r="F242" s="193" t="s">
        <v>962</v>
      </c>
      <c r="G242" s="113">
        <v>403</v>
      </c>
      <c r="H242" s="114" t="s">
        <v>26</v>
      </c>
      <c r="I242" s="113"/>
      <c r="J242" s="112"/>
      <c r="K242" s="111"/>
    </row>
    <row r="243" spans="1:11" ht="39.950000000000003" customHeight="1">
      <c r="A243" s="135"/>
      <c r="B243" s="117"/>
      <c r="C243" s="116" t="s">
        <v>961</v>
      </c>
      <c r="D243" s="115"/>
      <c r="E243" s="192" t="s">
        <v>960</v>
      </c>
      <c r="F243" s="193"/>
      <c r="G243" s="113">
        <v>6</v>
      </c>
      <c r="H243" s="114" t="s">
        <v>26</v>
      </c>
      <c r="I243" s="113"/>
      <c r="J243" s="112"/>
      <c r="K243" s="111"/>
    </row>
    <row r="244" spans="1:11" ht="39.950000000000003" customHeight="1">
      <c r="A244" s="135"/>
      <c r="B244" s="117"/>
      <c r="C244" s="116" t="s">
        <v>958</v>
      </c>
      <c r="D244" s="115"/>
      <c r="E244" s="192" t="s">
        <v>959</v>
      </c>
      <c r="F244" s="193"/>
      <c r="G244" s="113">
        <v>117</v>
      </c>
      <c r="H244" s="114" t="s">
        <v>26</v>
      </c>
      <c r="I244" s="113"/>
      <c r="J244" s="112"/>
      <c r="K244" s="111"/>
    </row>
    <row r="245" spans="1:11" ht="39.950000000000003" customHeight="1">
      <c r="A245" s="135"/>
      <c r="B245" s="117"/>
      <c r="C245" s="116" t="s">
        <v>958</v>
      </c>
      <c r="D245" s="115"/>
      <c r="E245" s="192" t="s">
        <v>957</v>
      </c>
      <c r="F245" s="193"/>
      <c r="G245" s="113">
        <v>255</v>
      </c>
      <c r="H245" s="114" t="s">
        <v>26</v>
      </c>
      <c r="I245" s="113"/>
      <c r="J245" s="112"/>
      <c r="K245" s="111"/>
    </row>
    <row r="246" spans="1:11" ht="39.950000000000003" customHeight="1">
      <c r="A246" s="135"/>
      <c r="B246" s="117"/>
      <c r="C246" s="116" t="s">
        <v>651</v>
      </c>
      <c r="D246" s="115"/>
      <c r="E246" s="192" t="s">
        <v>956</v>
      </c>
      <c r="F246" s="193" t="s">
        <v>956</v>
      </c>
      <c r="G246" s="113">
        <v>84</v>
      </c>
      <c r="H246" s="114" t="s">
        <v>27</v>
      </c>
      <c r="I246" s="113"/>
      <c r="J246" s="112"/>
      <c r="K246" s="111"/>
    </row>
    <row r="247" spans="1:11" ht="39.950000000000003" customHeight="1">
      <c r="A247" s="135"/>
      <c r="B247" s="117"/>
      <c r="C247" s="116" t="s">
        <v>645</v>
      </c>
      <c r="D247" s="115"/>
      <c r="E247" s="192" t="s">
        <v>955</v>
      </c>
      <c r="F247" s="193"/>
      <c r="G247" s="113">
        <v>60</v>
      </c>
      <c r="H247" s="114" t="s">
        <v>27</v>
      </c>
      <c r="I247" s="113"/>
      <c r="J247" s="112"/>
      <c r="K247" s="111"/>
    </row>
    <row r="248" spans="1:11" ht="39.950000000000003" customHeight="1">
      <c r="A248" s="135"/>
      <c r="B248" s="117"/>
      <c r="C248" s="116" t="s">
        <v>417</v>
      </c>
      <c r="D248" s="115"/>
      <c r="E248" s="192" t="s">
        <v>954</v>
      </c>
      <c r="F248" s="193"/>
      <c r="G248" s="113">
        <v>3</v>
      </c>
      <c r="H248" s="114" t="s">
        <v>27</v>
      </c>
      <c r="I248" s="113"/>
      <c r="J248" s="112"/>
      <c r="K248" s="111"/>
    </row>
    <row r="249" spans="1:11" ht="39.950000000000003" customHeight="1">
      <c r="A249" s="135"/>
      <c r="B249" s="117"/>
      <c r="C249" s="116" t="s">
        <v>621</v>
      </c>
      <c r="D249" s="115"/>
      <c r="E249" s="192" t="s">
        <v>953</v>
      </c>
      <c r="F249" s="193" t="s">
        <v>953</v>
      </c>
      <c r="G249" s="113">
        <v>4</v>
      </c>
      <c r="H249" s="114" t="s">
        <v>50</v>
      </c>
      <c r="I249" s="113"/>
      <c r="J249" s="112"/>
      <c r="K249" s="111"/>
    </row>
    <row r="250" spans="1:11" ht="39.950000000000003" customHeight="1">
      <c r="A250" s="135"/>
      <c r="B250" s="117"/>
      <c r="C250" s="116" t="s">
        <v>860</v>
      </c>
      <c r="D250" s="115"/>
      <c r="E250" s="192" t="s">
        <v>952</v>
      </c>
      <c r="F250" s="193"/>
      <c r="G250" s="113">
        <v>9</v>
      </c>
      <c r="H250" s="114" t="s">
        <v>50</v>
      </c>
      <c r="I250" s="113"/>
      <c r="J250" s="112"/>
      <c r="K250" s="111"/>
    </row>
    <row r="251" spans="1:11" ht="39.950000000000003" customHeight="1">
      <c r="A251" s="135"/>
      <c r="B251" s="117"/>
      <c r="C251" s="116"/>
      <c r="D251" s="115"/>
      <c r="E251" s="192"/>
      <c r="F251" s="193"/>
      <c r="G251" s="113"/>
      <c r="H251" s="114"/>
      <c r="I251" s="113"/>
      <c r="J251" s="112"/>
      <c r="K251" s="111"/>
    </row>
    <row r="252" spans="1:11" ht="39.950000000000003" customHeight="1">
      <c r="A252" s="135"/>
      <c r="B252" s="117"/>
      <c r="C252" s="116"/>
      <c r="D252" s="115"/>
      <c r="E252" s="192"/>
      <c r="F252" s="193"/>
      <c r="G252" s="113"/>
      <c r="H252" s="114"/>
      <c r="I252" s="113"/>
      <c r="J252" s="112"/>
      <c r="K252" s="111"/>
    </row>
    <row r="253" spans="1:11" ht="39.950000000000003" customHeight="1">
      <c r="A253" s="135"/>
      <c r="B253" s="117"/>
      <c r="C253" s="116"/>
      <c r="D253" s="115"/>
      <c r="E253" s="192"/>
      <c r="F253" s="193"/>
      <c r="G253" s="113"/>
      <c r="H253" s="114"/>
      <c r="I253" s="113"/>
      <c r="J253" s="112"/>
      <c r="K253" s="111"/>
    </row>
    <row r="254" spans="1:11" ht="39.950000000000003" customHeight="1">
      <c r="A254" s="135"/>
      <c r="B254" s="117"/>
      <c r="C254" s="116"/>
      <c r="D254" s="115"/>
      <c r="E254" s="192"/>
      <c r="F254" s="193"/>
      <c r="G254" s="113"/>
      <c r="H254" s="114"/>
      <c r="I254" s="113"/>
      <c r="J254" s="112"/>
      <c r="K254" s="111"/>
    </row>
    <row r="255" spans="1:11" ht="39.950000000000003" customHeight="1">
      <c r="A255" s="135"/>
      <c r="B255" s="117"/>
      <c r="C255" s="116"/>
      <c r="D255" s="115"/>
      <c r="E255" s="192"/>
      <c r="F255" s="198"/>
      <c r="G255" s="121"/>
      <c r="H255" s="114"/>
      <c r="I255" s="121"/>
      <c r="J255" s="120"/>
      <c r="K255" s="111"/>
    </row>
    <row r="256" spans="1:11" ht="39.950000000000003" customHeight="1">
      <c r="A256" s="135"/>
      <c r="B256" s="117"/>
      <c r="C256" s="116"/>
      <c r="D256" s="115"/>
      <c r="E256" s="192"/>
      <c r="F256" s="198"/>
      <c r="G256" s="121"/>
      <c r="H256" s="114"/>
      <c r="I256" s="121"/>
      <c r="J256" s="120"/>
      <c r="K256" s="111"/>
    </row>
    <row r="257" spans="1:11" ht="39.950000000000003" customHeight="1">
      <c r="A257" s="135"/>
      <c r="B257" s="117"/>
      <c r="C257" s="116"/>
      <c r="D257" s="115"/>
      <c r="E257" s="192"/>
      <c r="F257" s="198"/>
      <c r="G257" s="121"/>
      <c r="H257" s="114"/>
      <c r="I257" s="121"/>
      <c r="J257" s="120"/>
      <c r="K257" s="111"/>
    </row>
    <row r="258" spans="1:11" ht="39.950000000000003" customHeight="1">
      <c r="A258" s="135"/>
      <c r="B258" s="117"/>
      <c r="C258" s="116"/>
      <c r="D258" s="115"/>
      <c r="E258" s="192"/>
      <c r="F258" s="198"/>
      <c r="G258" s="121"/>
      <c r="H258" s="114"/>
      <c r="I258" s="121"/>
      <c r="J258" s="120"/>
      <c r="K258" s="111"/>
    </row>
    <row r="259" spans="1:11" ht="39.950000000000003" customHeight="1">
      <c r="A259" s="135"/>
      <c r="B259" s="117"/>
      <c r="C259" s="116"/>
      <c r="D259" s="115"/>
      <c r="E259" s="192"/>
      <c r="F259" s="198"/>
      <c r="G259" s="121"/>
      <c r="H259" s="114"/>
      <c r="I259" s="121"/>
      <c r="J259" s="120"/>
      <c r="K259" s="111"/>
    </row>
    <row r="260" spans="1:11" ht="39.950000000000003" customHeight="1">
      <c r="A260" s="135"/>
      <c r="B260" s="117"/>
      <c r="C260" s="116"/>
      <c r="D260" s="115"/>
      <c r="E260" s="192"/>
      <c r="F260" s="193"/>
      <c r="G260" s="113"/>
      <c r="H260" s="114"/>
      <c r="I260" s="113"/>
      <c r="J260" s="112"/>
      <c r="K260" s="111"/>
    </row>
    <row r="261" spans="1:11" ht="39.950000000000003" customHeight="1">
      <c r="A261" s="135"/>
      <c r="B261" s="117"/>
      <c r="C261" s="116"/>
      <c r="D261" s="115"/>
      <c r="E261" s="192"/>
      <c r="F261" s="193"/>
      <c r="G261" s="113"/>
      <c r="H261" s="114"/>
      <c r="I261" s="113"/>
      <c r="J261" s="112"/>
      <c r="K261" s="111"/>
    </row>
    <row r="262" spans="1:11" ht="39.950000000000003" customHeight="1">
      <c r="A262" s="135"/>
      <c r="B262" s="117"/>
      <c r="C262" s="116"/>
      <c r="D262" s="115"/>
      <c r="E262" s="192"/>
      <c r="F262" s="193"/>
      <c r="G262" s="113"/>
      <c r="H262" s="114"/>
      <c r="I262" s="113"/>
      <c r="J262" s="112"/>
      <c r="K262" s="111"/>
    </row>
    <row r="263" spans="1:11" ht="39.950000000000003" customHeight="1">
      <c r="A263" s="135"/>
      <c r="B263" s="117"/>
      <c r="C263" s="116"/>
      <c r="D263" s="115"/>
      <c r="E263" s="192"/>
      <c r="F263" s="193"/>
      <c r="G263" s="113"/>
      <c r="H263" s="114"/>
      <c r="I263" s="113"/>
      <c r="J263" s="112"/>
      <c r="K263" s="111"/>
    </row>
    <row r="264" spans="1:11" ht="39.950000000000003" customHeight="1">
      <c r="A264" s="135"/>
      <c r="B264" s="117"/>
      <c r="C264" s="116"/>
      <c r="D264" s="115"/>
      <c r="E264" s="192"/>
      <c r="F264" s="193"/>
      <c r="G264" s="113"/>
      <c r="H264" s="114"/>
      <c r="I264" s="113"/>
      <c r="J264" s="112"/>
      <c r="K264" s="111"/>
    </row>
    <row r="265" spans="1:11" ht="39.950000000000003" customHeight="1">
      <c r="A265" s="135"/>
      <c r="B265" s="117"/>
      <c r="C265" s="116"/>
      <c r="D265" s="115"/>
      <c r="E265" s="192"/>
      <c r="F265" s="193"/>
      <c r="G265" s="113"/>
      <c r="H265" s="114"/>
      <c r="I265" s="113"/>
      <c r="J265" s="112"/>
      <c r="K265" s="111"/>
    </row>
    <row r="266" spans="1:11" ht="39.950000000000003" customHeight="1">
      <c r="A266" s="135"/>
      <c r="B266" s="117"/>
      <c r="C266" s="116"/>
      <c r="D266" s="115"/>
      <c r="E266" s="192"/>
      <c r="F266" s="193"/>
      <c r="G266" s="113"/>
      <c r="H266" s="114"/>
      <c r="I266" s="113"/>
      <c r="J266" s="112"/>
      <c r="K266" s="111"/>
    </row>
    <row r="267" spans="1:11" ht="39.950000000000003" customHeight="1">
      <c r="A267" s="135"/>
      <c r="B267" s="117"/>
      <c r="C267" s="116"/>
      <c r="D267" s="115"/>
      <c r="E267" s="192"/>
      <c r="F267" s="193"/>
      <c r="G267" s="113"/>
      <c r="H267" s="114"/>
      <c r="I267" s="113"/>
      <c r="J267" s="112"/>
      <c r="K267" s="111"/>
    </row>
    <row r="268" spans="1:11" ht="39.950000000000003" customHeight="1">
      <c r="A268" s="135"/>
      <c r="B268" s="117"/>
      <c r="C268" s="116"/>
      <c r="D268" s="115"/>
      <c r="E268" s="192"/>
      <c r="F268" s="193"/>
      <c r="G268" s="113"/>
      <c r="H268" s="114"/>
      <c r="I268" s="113"/>
      <c r="J268" s="112"/>
      <c r="K268" s="111"/>
    </row>
    <row r="269" spans="1:11" ht="39.950000000000003" customHeight="1">
      <c r="A269" s="135"/>
      <c r="B269" s="117"/>
      <c r="C269" s="116"/>
      <c r="D269" s="115"/>
      <c r="E269" s="192"/>
      <c r="F269" s="193"/>
      <c r="G269" s="113"/>
      <c r="H269" s="114"/>
      <c r="I269" s="113"/>
      <c r="J269" s="112"/>
      <c r="K269" s="111"/>
    </row>
    <row r="270" spans="1:11" ht="39.950000000000003" customHeight="1">
      <c r="A270" s="135"/>
      <c r="B270" s="117"/>
      <c r="C270" s="116" t="s">
        <v>157</v>
      </c>
      <c r="D270" s="115"/>
      <c r="E270" s="192"/>
      <c r="F270" s="193"/>
      <c r="G270" s="113"/>
      <c r="H270" s="114"/>
      <c r="I270" s="113"/>
      <c r="J270" s="112"/>
      <c r="K270" s="111"/>
    </row>
    <row r="271" spans="1:11" ht="39.950000000000003" customHeight="1">
      <c r="A271" s="135" t="s">
        <v>495</v>
      </c>
      <c r="B271" s="117"/>
      <c r="C271" s="116" t="s">
        <v>951</v>
      </c>
      <c r="D271" s="115"/>
      <c r="E271" s="192"/>
      <c r="F271" s="198"/>
      <c r="G271" s="121"/>
      <c r="H271" s="114"/>
      <c r="I271" s="121"/>
      <c r="J271" s="120"/>
      <c r="K271" s="111"/>
    </row>
    <row r="272" spans="1:11" ht="39.950000000000003" customHeight="1">
      <c r="A272" s="135"/>
      <c r="B272" s="117"/>
      <c r="C272" s="116"/>
      <c r="D272" s="115"/>
      <c r="E272" s="192"/>
      <c r="F272" s="198"/>
      <c r="G272" s="121"/>
      <c r="H272" s="114"/>
      <c r="I272" s="121"/>
      <c r="J272" s="120"/>
      <c r="K272" s="111"/>
    </row>
    <row r="273" spans="1:11" ht="39.950000000000003" customHeight="1">
      <c r="A273" s="135"/>
      <c r="B273" s="117"/>
      <c r="C273" s="116" t="s">
        <v>950</v>
      </c>
      <c r="D273" s="115"/>
      <c r="E273" s="192" t="s">
        <v>949</v>
      </c>
      <c r="F273" s="198" t="s">
        <v>949</v>
      </c>
      <c r="G273" s="121">
        <v>1</v>
      </c>
      <c r="H273" s="114" t="s">
        <v>349</v>
      </c>
      <c r="I273" s="121"/>
      <c r="J273" s="120"/>
      <c r="K273" s="111"/>
    </row>
    <row r="274" spans="1:11" ht="39.950000000000003" customHeight="1">
      <c r="A274" s="135"/>
      <c r="B274" s="117"/>
      <c r="C274" s="116" t="s">
        <v>948</v>
      </c>
      <c r="D274" s="115"/>
      <c r="E274" s="192" t="s">
        <v>947</v>
      </c>
      <c r="F274" s="198"/>
      <c r="G274" s="121">
        <v>1</v>
      </c>
      <c r="H274" s="114" t="s">
        <v>946</v>
      </c>
      <c r="I274" s="121"/>
      <c r="J274" s="120"/>
      <c r="K274" s="111"/>
    </row>
    <row r="275" spans="1:11" ht="39.950000000000003" customHeight="1">
      <c r="A275" s="135"/>
      <c r="B275" s="117"/>
      <c r="C275" s="116" t="s">
        <v>945</v>
      </c>
      <c r="D275" s="115"/>
      <c r="E275" s="192" t="s">
        <v>944</v>
      </c>
      <c r="F275" s="198"/>
      <c r="G275" s="121">
        <v>1</v>
      </c>
      <c r="H275" s="114" t="s">
        <v>17</v>
      </c>
      <c r="I275" s="121"/>
      <c r="J275" s="120"/>
      <c r="K275" s="111"/>
    </row>
    <row r="276" spans="1:11" ht="39.950000000000003" customHeight="1">
      <c r="A276" s="135"/>
      <c r="B276" s="117"/>
      <c r="C276" s="116" t="s">
        <v>943</v>
      </c>
      <c r="D276" s="115"/>
      <c r="E276" s="192" t="s">
        <v>942</v>
      </c>
      <c r="F276" s="198"/>
      <c r="G276" s="121">
        <v>1</v>
      </c>
      <c r="H276" s="114" t="s">
        <v>396</v>
      </c>
      <c r="I276" s="121"/>
      <c r="J276" s="120"/>
      <c r="K276" s="111"/>
    </row>
    <row r="277" spans="1:11" ht="39.950000000000003" customHeight="1">
      <c r="A277" s="135"/>
      <c r="B277" s="117"/>
      <c r="C277" s="116" t="s">
        <v>931</v>
      </c>
      <c r="D277" s="115"/>
      <c r="E277" s="192" t="s">
        <v>930</v>
      </c>
      <c r="F277" s="198"/>
      <c r="G277" s="121">
        <v>1</v>
      </c>
      <c r="H277" s="114" t="s">
        <v>26</v>
      </c>
      <c r="I277" s="121"/>
      <c r="J277" s="120"/>
      <c r="K277" s="111"/>
    </row>
    <row r="278" spans="1:11" ht="39.950000000000003" customHeight="1">
      <c r="A278" s="135"/>
      <c r="B278" s="117"/>
      <c r="C278" s="116" t="s">
        <v>941</v>
      </c>
      <c r="D278" s="115"/>
      <c r="E278" s="192" t="s">
        <v>940</v>
      </c>
      <c r="F278" s="193"/>
      <c r="G278" s="113">
        <v>2</v>
      </c>
      <c r="H278" s="114" t="s">
        <v>628</v>
      </c>
      <c r="I278" s="113"/>
      <c r="J278" s="112"/>
      <c r="K278" s="111"/>
    </row>
    <row r="279" spans="1:11" ht="39.950000000000003" customHeight="1">
      <c r="A279" s="135"/>
      <c r="B279" s="117"/>
      <c r="C279" s="116" t="s">
        <v>927</v>
      </c>
      <c r="D279" s="115"/>
      <c r="E279" s="192" t="s">
        <v>926</v>
      </c>
      <c r="F279" s="193"/>
      <c r="G279" s="113">
        <v>1</v>
      </c>
      <c r="H279" s="114" t="s">
        <v>50</v>
      </c>
      <c r="I279" s="113"/>
      <c r="J279" s="112"/>
      <c r="K279" s="111"/>
    </row>
    <row r="280" spans="1:11" ht="39.950000000000003" customHeight="1">
      <c r="A280" s="135"/>
      <c r="B280" s="117"/>
      <c r="C280" s="116" t="s">
        <v>939</v>
      </c>
      <c r="D280" s="115"/>
      <c r="E280" s="192" t="s">
        <v>938</v>
      </c>
      <c r="F280" s="193" t="s">
        <v>937</v>
      </c>
      <c r="G280" s="113">
        <v>3</v>
      </c>
      <c r="H280" s="114" t="s">
        <v>349</v>
      </c>
      <c r="I280" s="113"/>
      <c r="J280" s="112"/>
      <c r="K280" s="111"/>
    </row>
    <row r="281" spans="1:11" ht="39.950000000000003" customHeight="1">
      <c r="A281" s="135"/>
      <c r="B281" s="117"/>
      <c r="C281" s="116" t="s">
        <v>936</v>
      </c>
      <c r="D281" s="115"/>
      <c r="E281" s="192"/>
      <c r="F281" s="193"/>
      <c r="G281" s="113">
        <v>1</v>
      </c>
      <c r="H281" s="114" t="s">
        <v>628</v>
      </c>
      <c r="I281" s="113"/>
      <c r="J281" s="112"/>
      <c r="K281" s="111"/>
    </row>
    <row r="282" spans="1:11" ht="39.950000000000003" customHeight="1">
      <c r="A282" s="135"/>
      <c r="B282" s="117"/>
      <c r="C282" s="116" t="s">
        <v>935</v>
      </c>
      <c r="D282" s="115"/>
      <c r="E282" s="192" t="s">
        <v>934</v>
      </c>
      <c r="F282" s="193"/>
      <c r="G282" s="113">
        <v>3</v>
      </c>
      <c r="H282" s="114" t="s">
        <v>17</v>
      </c>
      <c r="I282" s="113"/>
      <c r="J282" s="112"/>
      <c r="K282" s="111"/>
    </row>
    <row r="283" spans="1:11" ht="39.950000000000003" customHeight="1">
      <c r="A283" s="135"/>
      <c r="B283" s="117"/>
      <c r="C283" s="116" t="s">
        <v>933</v>
      </c>
      <c r="D283" s="115"/>
      <c r="E283" s="192" t="s">
        <v>932</v>
      </c>
      <c r="F283" s="193"/>
      <c r="G283" s="113">
        <v>3</v>
      </c>
      <c r="H283" s="114" t="s">
        <v>833</v>
      </c>
      <c r="I283" s="113"/>
      <c r="J283" s="112"/>
      <c r="K283" s="111"/>
    </row>
    <row r="284" spans="1:11" ht="39.950000000000003" customHeight="1">
      <c r="A284" s="135"/>
      <c r="B284" s="117"/>
      <c r="C284" s="116" t="s">
        <v>931</v>
      </c>
      <c r="D284" s="115"/>
      <c r="E284" s="192" t="s">
        <v>930</v>
      </c>
      <c r="F284" s="193"/>
      <c r="G284" s="113">
        <v>3</v>
      </c>
      <c r="H284" s="114" t="s">
        <v>26</v>
      </c>
      <c r="I284" s="113"/>
      <c r="J284" s="112"/>
      <c r="K284" s="111"/>
    </row>
    <row r="285" spans="1:11" ht="39.950000000000003" customHeight="1">
      <c r="A285" s="135"/>
      <c r="B285" s="117"/>
      <c r="C285" s="116" t="s">
        <v>929</v>
      </c>
      <c r="D285" s="115"/>
      <c r="E285" s="192" t="s">
        <v>928</v>
      </c>
      <c r="F285" s="193"/>
      <c r="G285" s="113">
        <v>6</v>
      </c>
      <c r="H285" s="114" t="s">
        <v>27</v>
      </c>
      <c r="I285" s="113"/>
      <c r="J285" s="112"/>
      <c r="K285" s="111"/>
    </row>
    <row r="286" spans="1:11" ht="39.950000000000003" customHeight="1">
      <c r="A286" s="135"/>
      <c r="B286" s="117"/>
      <c r="C286" s="116" t="s">
        <v>927</v>
      </c>
      <c r="D286" s="115"/>
      <c r="E286" s="192" t="s">
        <v>926</v>
      </c>
      <c r="F286" s="193"/>
      <c r="G286" s="113">
        <v>3</v>
      </c>
      <c r="H286" s="114" t="s">
        <v>50</v>
      </c>
      <c r="I286" s="113"/>
      <c r="J286" s="112"/>
      <c r="K286" s="111"/>
    </row>
    <row r="287" spans="1:11" ht="39.950000000000003" customHeight="1">
      <c r="A287" s="135"/>
      <c r="B287" s="117"/>
      <c r="C287" s="116" t="s">
        <v>925</v>
      </c>
      <c r="D287" s="115"/>
      <c r="E287" s="192" t="s">
        <v>924</v>
      </c>
      <c r="F287" s="193"/>
      <c r="G287" s="113">
        <v>68</v>
      </c>
      <c r="H287" s="114" t="s">
        <v>923</v>
      </c>
      <c r="I287" s="113"/>
      <c r="J287" s="112"/>
      <c r="K287" s="111"/>
    </row>
    <row r="288" spans="1:11" ht="39.950000000000003" customHeight="1">
      <c r="A288" s="135"/>
      <c r="B288" s="117"/>
      <c r="C288" s="116" t="s">
        <v>922</v>
      </c>
      <c r="D288" s="115"/>
      <c r="E288" s="192" t="s">
        <v>921</v>
      </c>
      <c r="F288" s="193" t="s">
        <v>921</v>
      </c>
      <c r="G288" s="113">
        <v>1</v>
      </c>
      <c r="H288" s="114" t="s">
        <v>17</v>
      </c>
      <c r="I288" s="113"/>
      <c r="J288" s="112"/>
      <c r="K288" s="111"/>
    </row>
    <row r="289" spans="1:11" ht="39.950000000000003" customHeight="1">
      <c r="A289" s="135"/>
      <c r="B289" s="117"/>
      <c r="C289" s="116" t="s">
        <v>920</v>
      </c>
      <c r="D289" s="115"/>
      <c r="E289" s="192" t="s">
        <v>919</v>
      </c>
      <c r="F289" s="193"/>
      <c r="G289" s="113">
        <v>1</v>
      </c>
      <c r="H289" s="114" t="s">
        <v>17</v>
      </c>
      <c r="I289" s="113"/>
      <c r="J289" s="112"/>
      <c r="K289" s="111"/>
    </row>
    <row r="290" spans="1:11" ht="39.950000000000003" customHeight="1">
      <c r="A290" s="135"/>
      <c r="B290" s="117"/>
      <c r="C290" s="116" t="s">
        <v>918</v>
      </c>
      <c r="D290" s="115"/>
      <c r="E290" s="192" t="s">
        <v>917</v>
      </c>
      <c r="F290" s="193"/>
      <c r="G290" s="113">
        <v>1</v>
      </c>
      <c r="H290" s="114" t="s">
        <v>470</v>
      </c>
      <c r="I290" s="113"/>
      <c r="J290" s="112"/>
      <c r="K290" s="111"/>
    </row>
    <row r="291" spans="1:11" ht="39.950000000000003" customHeight="1">
      <c r="A291" s="135"/>
      <c r="B291" s="117"/>
      <c r="C291" s="116" t="s">
        <v>912</v>
      </c>
      <c r="D291" s="115"/>
      <c r="E291" s="192" t="s">
        <v>916</v>
      </c>
      <c r="F291" s="193"/>
      <c r="G291" s="113">
        <v>1</v>
      </c>
      <c r="H291" s="114" t="s">
        <v>5</v>
      </c>
      <c r="I291" s="113"/>
      <c r="J291" s="112"/>
      <c r="K291" s="111"/>
    </row>
    <row r="292" spans="1:11" ht="39.950000000000003" customHeight="1">
      <c r="A292" s="135"/>
      <c r="B292" s="117"/>
      <c r="C292" s="116" t="s">
        <v>915</v>
      </c>
      <c r="D292" s="115"/>
      <c r="E292" s="192" t="s">
        <v>914</v>
      </c>
      <c r="F292" s="193" t="s">
        <v>913</v>
      </c>
      <c r="G292" s="113">
        <v>1</v>
      </c>
      <c r="H292" s="114" t="s">
        <v>470</v>
      </c>
      <c r="I292" s="113"/>
      <c r="J292" s="112"/>
      <c r="K292" s="111"/>
    </row>
    <row r="293" spans="1:11" ht="39.950000000000003" customHeight="1">
      <c r="A293" s="135"/>
      <c r="B293" s="117"/>
      <c r="C293" s="116" t="s">
        <v>912</v>
      </c>
      <c r="D293" s="115"/>
      <c r="E293" s="192" t="s">
        <v>911</v>
      </c>
      <c r="F293" s="193"/>
      <c r="G293" s="113">
        <v>1</v>
      </c>
      <c r="H293" s="114" t="s">
        <v>5</v>
      </c>
      <c r="I293" s="113"/>
      <c r="J293" s="112"/>
      <c r="K293" s="111"/>
    </row>
    <row r="294" spans="1:11" ht="39.950000000000003" customHeight="1">
      <c r="A294" s="135"/>
      <c r="B294" s="117"/>
      <c r="C294" s="116"/>
      <c r="D294" s="115"/>
      <c r="E294" s="192"/>
      <c r="F294" s="193"/>
      <c r="G294" s="113"/>
      <c r="H294" s="114"/>
      <c r="I294" s="113"/>
      <c r="J294" s="112"/>
      <c r="K294" s="111"/>
    </row>
    <row r="295" spans="1:11" ht="39.950000000000003" customHeight="1">
      <c r="A295" s="135"/>
      <c r="B295" s="117"/>
      <c r="C295" s="116"/>
      <c r="D295" s="115"/>
      <c r="E295" s="192"/>
      <c r="F295" s="193"/>
      <c r="G295" s="113"/>
      <c r="H295" s="114"/>
      <c r="I295" s="113"/>
      <c r="J295" s="112"/>
      <c r="K295" s="111"/>
    </row>
    <row r="296" spans="1:11" ht="39.950000000000003" customHeight="1">
      <c r="A296" s="135"/>
      <c r="B296" s="117"/>
      <c r="C296" s="116"/>
      <c r="D296" s="115"/>
      <c r="E296" s="192"/>
      <c r="F296" s="193"/>
      <c r="G296" s="113"/>
      <c r="H296" s="114"/>
      <c r="I296" s="113"/>
      <c r="J296" s="112"/>
      <c r="K296" s="111"/>
    </row>
    <row r="297" spans="1:11" ht="39.950000000000003" customHeight="1">
      <c r="A297" s="135"/>
      <c r="B297" s="117"/>
      <c r="C297" s="116"/>
      <c r="D297" s="115"/>
      <c r="E297" s="192"/>
      <c r="F297" s="193"/>
      <c r="G297" s="113"/>
      <c r="H297" s="114"/>
      <c r="I297" s="113"/>
      <c r="J297" s="112"/>
      <c r="K297" s="111"/>
    </row>
    <row r="298" spans="1:11" ht="39.950000000000003" customHeight="1">
      <c r="A298" s="135"/>
      <c r="B298" s="117"/>
      <c r="C298" s="116"/>
      <c r="D298" s="115"/>
      <c r="E298" s="192"/>
      <c r="F298" s="193"/>
      <c r="G298" s="113"/>
      <c r="H298" s="114"/>
      <c r="I298" s="113"/>
      <c r="J298" s="112"/>
      <c r="K298" s="111"/>
    </row>
    <row r="299" spans="1:11" ht="39.950000000000003" customHeight="1">
      <c r="A299" s="135"/>
      <c r="B299" s="117"/>
      <c r="C299" s="116"/>
      <c r="D299" s="115"/>
      <c r="E299" s="192"/>
      <c r="F299" s="193"/>
      <c r="G299" s="113"/>
      <c r="H299" s="114"/>
      <c r="I299" s="113"/>
      <c r="J299" s="112"/>
      <c r="K299" s="111"/>
    </row>
    <row r="300" spans="1:11" ht="39.950000000000003" customHeight="1">
      <c r="A300" s="135"/>
      <c r="B300" s="117"/>
      <c r="C300" s="116"/>
      <c r="D300" s="115"/>
      <c r="E300" s="192"/>
      <c r="F300" s="193"/>
      <c r="G300" s="113"/>
      <c r="H300" s="114"/>
      <c r="I300" s="113"/>
      <c r="J300" s="112"/>
      <c r="K300" s="111"/>
    </row>
    <row r="301" spans="1:11" ht="39.950000000000003" customHeight="1">
      <c r="A301" s="135"/>
      <c r="B301" s="117"/>
      <c r="C301" s="116"/>
      <c r="D301" s="115"/>
      <c r="E301" s="192"/>
      <c r="F301" s="193"/>
      <c r="G301" s="113"/>
      <c r="H301" s="114"/>
      <c r="I301" s="113"/>
      <c r="J301" s="112"/>
      <c r="K301" s="111"/>
    </row>
    <row r="302" spans="1:11" ht="39.950000000000003" customHeight="1">
      <c r="A302" s="135"/>
      <c r="B302" s="117"/>
      <c r="C302" s="116"/>
      <c r="D302" s="115"/>
      <c r="E302" s="192"/>
      <c r="F302" s="193"/>
      <c r="G302" s="113"/>
      <c r="H302" s="114"/>
      <c r="I302" s="113"/>
      <c r="J302" s="112"/>
      <c r="K302" s="111"/>
    </row>
    <row r="303" spans="1:11" ht="39.950000000000003" customHeight="1">
      <c r="A303" s="135"/>
      <c r="B303" s="117"/>
      <c r="C303" s="116"/>
      <c r="D303" s="115"/>
      <c r="E303" s="192"/>
      <c r="F303" s="193"/>
      <c r="G303" s="113"/>
      <c r="H303" s="114"/>
      <c r="I303" s="113"/>
      <c r="J303" s="112"/>
      <c r="K303" s="111"/>
    </row>
    <row r="304" spans="1:11" ht="39.950000000000003" customHeight="1">
      <c r="A304" s="135"/>
      <c r="B304" s="117"/>
      <c r="C304" s="116" t="s">
        <v>157</v>
      </c>
      <c r="D304" s="115"/>
      <c r="E304" s="192"/>
      <c r="F304" s="193"/>
      <c r="G304" s="113"/>
      <c r="H304" s="114"/>
      <c r="I304" s="113"/>
      <c r="J304" s="112"/>
      <c r="K304" s="111"/>
    </row>
    <row r="305" spans="1:11" ht="39.950000000000003" customHeight="1">
      <c r="A305" s="135" t="s">
        <v>453</v>
      </c>
      <c r="B305" s="117"/>
      <c r="C305" s="116" t="s">
        <v>910</v>
      </c>
      <c r="D305" s="115"/>
      <c r="E305" s="192"/>
      <c r="F305" s="193"/>
      <c r="G305" s="113"/>
      <c r="H305" s="114"/>
      <c r="I305" s="113"/>
      <c r="J305" s="112"/>
      <c r="K305" s="111"/>
    </row>
    <row r="306" spans="1:11" ht="39.950000000000003" customHeight="1">
      <c r="A306" s="135"/>
      <c r="B306" s="117"/>
      <c r="C306" s="116"/>
      <c r="D306" s="115"/>
      <c r="E306" s="192"/>
      <c r="F306" s="193"/>
      <c r="G306" s="113"/>
      <c r="H306" s="114"/>
      <c r="I306" s="113"/>
      <c r="J306" s="112"/>
      <c r="K306" s="111"/>
    </row>
    <row r="307" spans="1:11" ht="39.950000000000003" customHeight="1">
      <c r="A307" s="135"/>
      <c r="B307" s="117"/>
      <c r="C307" s="116" t="s">
        <v>909</v>
      </c>
      <c r="D307" s="115"/>
      <c r="E307" s="192"/>
      <c r="F307" s="193"/>
      <c r="G307" s="113">
        <v>2</v>
      </c>
      <c r="H307" s="114" t="s">
        <v>50</v>
      </c>
      <c r="I307" s="113"/>
      <c r="J307" s="112"/>
      <c r="K307" s="111"/>
    </row>
    <row r="308" spans="1:11" ht="39.950000000000003" customHeight="1">
      <c r="A308" s="135"/>
      <c r="B308" s="117"/>
      <c r="C308" s="116" t="s">
        <v>908</v>
      </c>
      <c r="D308" s="115"/>
      <c r="E308" s="192"/>
      <c r="F308" s="193"/>
      <c r="G308" s="113"/>
      <c r="H308" s="114"/>
      <c r="I308" s="113"/>
      <c r="J308" s="112"/>
      <c r="K308" s="111"/>
    </row>
    <row r="309" spans="1:11" ht="39.950000000000003" customHeight="1">
      <c r="A309" s="135"/>
      <c r="B309" s="117"/>
      <c r="C309" s="116" t="s">
        <v>890</v>
      </c>
      <c r="D309" s="115"/>
      <c r="E309" s="192" t="s">
        <v>891</v>
      </c>
      <c r="F309" s="193"/>
      <c r="G309" s="113">
        <v>6</v>
      </c>
      <c r="H309" s="114" t="s">
        <v>26</v>
      </c>
      <c r="I309" s="113"/>
      <c r="J309" s="112"/>
      <c r="K309" s="111"/>
    </row>
    <row r="310" spans="1:11" ht="39.950000000000003" customHeight="1">
      <c r="A310" s="135"/>
      <c r="B310" s="117"/>
      <c r="C310" s="116" t="s">
        <v>886</v>
      </c>
      <c r="D310" s="115"/>
      <c r="E310" s="192" t="s">
        <v>888</v>
      </c>
      <c r="F310" s="193"/>
      <c r="G310" s="113">
        <v>3</v>
      </c>
      <c r="H310" s="114" t="s">
        <v>26</v>
      </c>
      <c r="I310" s="113"/>
      <c r="J310" s="112"/>
      <c r="K310" s="111"/>
    </row>
    <row r="311" spans="1:11" ht="39.950000000000003" customHeight="1">
      <c r="A311" s="135"/>
      <c r="B311" s="117"/>
      <c r="C311" s="116" t="s">
        <v>907</v>
      </c>
      <c r="D311" s="115"/>
      <c r="E311" s="192" t="s">
        <v>887</v>
      </c>
      <c r="F311" s="193"/>
      <c r="G311" s="113">
        <v>3</v>
      </c>
      <c r="H311" s="114" t="s">
        <v>26</v>
      </c>
      <c r="I311" s="113"/>
      <c r="J311" s="112"/>
      <c r="K311" s="111"/>
    </row>
    <row r="312" spans="1:11" ht="39.950000000000003" customHeight="1">
      <c r="A312" s="135"/>
      <c r="B312" s="117"/>
      <c r="C312" s="116" t="s">
        <v>878</v>
      </c>
      <c r="D312" s="115"/>
      <c r="E312" s="192" t="s">
        <v>879</v>
      </c>
      <c r="F312" s="193"/>
      <c r="G312" s="113">
        <v>1</v>
      </c>
      <c r="H312" s="114" t="s">
        <v>27</v>
      </c>
      <c r="I312" s="113"/>
      <c r="J312" s="112"/>
      <c r="K312" s="111"/>
    </row>
    <row r="313" spans="1:11" ht="39.950000000000003" customHeight="1">
      <c r="A313" s="135"/>
      <c r="B313" s="117"/>
      <c r="C313" s="116" t="s">
        <v>37</v>
      </c>
      <c r="D313" s="115"/>
      <c r="E313" s="192" t="s">
        <v>2</v>
      </c>
      <c r="F313" s="193"/>
      <c r="G313" s="113">
        <v>1</v>
      </c>
      <c r="H313" s="114" t="s">
        <v>27</v>
      </c>
      <c r="I313" s="113"/>
      <c r="J313" s="112"/>
      <c r="K313" s="111"/>
    </row>
    <row r="314" spans="1:11" ht="39.950000000000003" customHeight="1">
      <c r="A314" s="135"/>
      <c r="B314" s="117"/>
      <c r="C314" s="116" t="s">
        <v>868</v>
      </c>
      <c r="D314" s="115"/>
      <c r="E314" s="192" t="s">
        <v>869</v>
      </c>
      <c r="F314" s="193"/>
      <c r="G314" s="113">
        <v>2</v>
      </c>
      <c r="H314" s="114" t="s">
        <v>27</v>
      </c>
      <c r="I314" s="113"/>
      <c r="J314" s="112"/>
      <c r="K314" s="111"/>
    </row>
    <row r="315" spans="1:11" ht="39.950000000000003" customHeight="1">
      <c r="A315" s="135"/>
      <c r="B315" s="117"/>
      <c r="C315" s="116" t="s">
        <v>906</v>
      </c>
      <c r="D315" s="115"/>
      <c r="E315" s="192" t="s">
        <v>879</v>
      </c>
      <c r="F315" s="193"/>
      <c r="G315" s="113">
        <v>1</v>
      </c>
      <c r="H315" s="114" t="s">
        <v>27</v>
      </c>
      <c r="I315" s="113"/>
      <c r="J315" s="112"/>
      <c r="K315" s="111"/>
    </row>
    <row r="316" spans="1:11" ht="39.950000000000003" customHeight="1">
      <c r="A316" s="135"/>
      <c r="B316" s="117"/>
      <c r="C316" s="116" t="s">
        <v>862</v>
      </c>
      <c r="D316" s="115"/>
      <c r="E316" s="192" t="s">
        <v>905</v>
      </c>
      <c r="F316" s="193"/>
      <c r="G316" s="113">
        <v>1</v>
      </c>
      <c r="H316" s="114" t="s">
        <v>50</v>
      </c>
      <c r="I316" s="113"/>
      <c r="J316" s="112"/>
      <c r="K316" s="111"/>
    </row>
    <row r="317" spans="1:11" ht="39.950000000000003" customHeight="1">
      <c r="A317" s="135"/>
      <c r="B317" s="117"/>
      <c r="C317" s="116" t="s">
        <v>860</v>
      </c>
      <c r="D317" s="115"/>
      <c r="E317" s="192" t="s">
        <v>904</v>
      </c>
      <c r="F317" s="193"/>
      <c r="G317" s="113">
        <v>2</v>
      </c>
      <c r="H317" s="114" t="s">
        <v>50</v>
      </c>
      <c r="I317" s="113"/>
      <c r="J317" s="112"/>
      <c r="K317" s="111"/>
    </row>
    <row r="318" spans="1:11" ht="39.950000000000003" customHeight="1">
      <c r="A318" s="135"/>
      <c r="B318" s="117"/>
      <c r="C318" s="116" t="s">
        <v>903</v>
      </c>
      <c r="D318" s="115"/>
      <c r="E318" s="192"/>
      <c r="F318" s="193"/>
      <c r="G318" s="113"/>
      <c r="H318" s="114"/>
      <c r="I318" s="113"/>
      <c r="J318" s="112"/>
      <c r="K318" s="111"/>
    </row>
    <row r="319" spans="1:11" ht="39.950000000000003" customHeight="1">
      <c r="A319" s="135"/>
      <c r="B319" s="117"/>
      <c r="C319" s="116" t="s">
        <v>902</v>
      </c>
      <c r="D319" s="115"/>
      <c r="E319" s="192" t="s">
        <v>901</v>
      </c>
      <c r="F319" s="193"/>
      <c r="G319" s="113">
        <v>2</v>
      </c>
      <c r="H319" s="114" t="s">
        <v>26</v>
      </c>
      <c r="I319" s="113"/>
      <c r="J319" s="112"/>
      <c r="K319" s="111"/>
    </row>
    <row r="320" spans="1:11" ht="39.950000000000003" customHeight="1">
      <c r="A320" s="135"/>
      <c r="B320" s="117"/>
      <c r="C320" s="116" t="s">
        <v>900</v>
      </c>
      <c r="D320" s="115"/>
      <c r="E320" s="192" t="s">
        <v>899</v>
      </c>
      <c r="F320" s="193"/>
      <c r="G320" s="113">
        <v>6</v>
      </c>
      <c r="H320" s="114" t="s">
        <v>436</v>
      </c>
      <c r="I320" s="113"/>
      <c r="J320" s="112"/>
      <c r="K320" s="111"/>
    </row>
    <row r="321" spans="1:11" ht="39.950000000000003" customHeight="1">
      <c r="A321" s="135"/>
      <c r="B321" s="117"/>
      <c r="C321" s="116" t="s">
        <v>898</v>
      </c>
      <c r="D321" s="115"/>
      <c r="E321" s="192" t="s">
        <v>897</v>
      </c>
      <c r="F321" s="193"/>
      <c r="G321" s="113">
        <v>1</v>
      </c>
      <c r="H321" s="114" t="s">
        <v>628</v>
      </c>
      <c r="I321" s="113"/>
      <c r="J321" s="112"/>
      <c r="K321" s="111"/>
    </row>
    <row r="322" spans="1:11" ht="39.950000000000003" customHeight="1">
      <c r="A322" s="135"/>
      <c r="B322" s="117"/>
      <c r="C322" s="116" t="s">
        <v>860</v>
      </c>
      <c r="D322" s="115"/>
      <c r="E322" s="192" t="s">
        <v>896</v>
      </c>
      <c r="F322" s="193"/>
      <c r="G322" s="113">
        <v>2</v>
      </c>
      <c r="H322" s="114" t="s">
        <v>50</v>
      </c>
      <c r="I322" s="113"/>
      <c r="J322" s="112"/>
      <c r="K322" s="111"/>
    </row>
    <row r="323" spans="1:11" ht="39.950000000000003" customHeight="1">
      <c r="A323" s="135"/>
      <c r="B323" s="117"/>
      <c r="C323" s="116" t="s">
        <v>895</v>
      </c>
      <c r="D323" s="115"/>
      <c r="E323" s="192" t="s">
        <v>894</v>
      </c>
      <c r="F323" s="193"/>
      <c r="G323" s="113">
        <v>1</v>
      </c>
      <c r="H323" s="114" t="s">
        <v>38</v>
      </c>
      <c r="I323" s="113"/>
      <c r="J323" s="112"/>
      <c r="K323" s="111"/>
    </row>
    <row r="324" spans="1:11" ht="39.950000000000003" customHeight="1">
      <c r="A324" s="135"/>
      <c r="B324" s="117"/>
      <c r="C324" s="116" t="s">
        <v>392</v>
      </c>
      <c r="D324" s="115"/>
      <c r="E324" s="192" t="s">
        <v>893</v>
      </c>
      <c r="F324" s="193"/>
      <c r="G324" s="113">
        <v>1</v>
      </c>
      <c r="H324" s="114" t="s">
        <v>38</v>
      </c>
      <c r="I324" s="113"/>
      <c r="J324" s="112"/>
      <c r="K324" s="111"/>
    </row>
    <row r="325" spans="1:11" ht="39.950000000000003" customHeight="1">
      <c r="A325" s="135"/>
      <c r="B325" s="117"/>
      <c r="C325" s="116" t="s">
        <v>892</v>
      </c>
      <c r="D325" s="115"/>
      <c r="E325" s="192"/>
      <c r="F325" s="193"/>
      <c r="G325" s="113"/>
      <c r="H325" s="114"/>
      <c r="I325" s="113"/>
      <c r="J325" s="112"/>
      <c r="K325" s="111"/>
    </row>
    <row r="326" spans="1:11" ht="39.950000000000003" customHeight="1">
      <c r="A326" s="135"/>
      <c r="B326" s="117"/>
      <c r="C326" s="116" t="s">
        <v>890</v>
      </c>
      <c r="D326" s="115"/>
      <c r="E326" s="192" t="s">
        <v>891</v>
      </c>
      <c r="F326" s="193"/>
      <c r="G326" s="113">
        <v>21</v>
      </c>
      <c r="H326" s="114" t="s">
        <v>26</v>
      </c>
      <c r="I326" s="113"/>
      <c r="J326" s="112"/>
      <c r="K326" s="111"/>
    </row>
    <row r="327" spans="1:11" ht="39.950000000000003" customHeight="1">
      <c r="A327" s="135"/>
      <c r="B327" s="117"/>
      <c r="C327" s="116" t="s">
        <v>890</v>
      </c>
      <c r="D327" s="115"/>
      <c r="E327" s="192" t="s">
        <v>889</v>
      </c>
      <c r="F327" s="193"/>
      <c r="G327" s="113">
        <v>27</v>
      </c>
      <c r="H327" s="114" t="s">
        <v>26</v>
      </c>
      <c r="I327" s="113"/>
      <c r="J327" s="112"/>
      <c r="K327" s="111"/>
    </row>
    <row r="328" spans="1:11" ht="39.950000000000003" customHeight="1">
      <c r="A328" s="135"/>
      <c r="B328" s="117"/>
      <c r="C328" s="116" t="s">
        <v>886</v>
      </c>
      <c r="D328" s="115"/>
      <c r="E328" s="192" t="s">
        <v>888</v>
      </c>
      <c r="F328" s="193"/>
      <c r="G328" s="113">
        <v>1</v>
      </c>
      <c r="H328" s="114" t="s">
        <v>26</v>
      </c>
      <c r="I328" s="113"/>
      <c r="J328" s="112"/>
      <c r="K328" s="111"/>
    </row>
    <row r="329" spans="1:11" ht="39.950000000000003" customHeight="1">
      <c r="A329" s="135"/>
      <c r="B329" s="117"/>
      <c r="C329" s="116" t="s">
        <v>881</v>
      </c>
      <c r="D329" s="115"/>
      <c r="E329" s="192" t="s">
        <v>887</v>
      </c>
      <c r="F329" s="193"/>
      <c r="G329" s="113">
        <v>20</v>
      </c>
      <c r="H329" s="114" t="s">
        <v>26</v>
      </c>
      <c r="I329" s="113"/>
      <c r="J329" s="112"/>
      <c r="K329" s="111"/>
    </row>
    <row r="330" spans="1:11" ht="39.950000000000003" customHeight="1">
      <c r="A330" s="135"/>
      <c r="B330" s="117"/>
      <c r="C330" s="116" t="s">
        <v>886</v>
      </c>
      <c r="D330" s="115"/>
      <c r="E330" s="192" t="s">
        <v>885</v>
      </c>
      <c r="F330" s="193"/>
      <c r="G330" s="113">
        <v>20</v>
      </c>
      <c r="H330" s="114" t="s">
        <v>26</v>
      </c>
      <c r="I330" s="113"/>
      <c r="J330" s="112"/>
      <c r="K330" s="111"/>
    </row>
    <row r="331" spans="1:11" ht="39.950000000000003" customHeight="1">
      <c r="A331" s="135"/>
      <c r="B331" s="117"/>
      <c r="C331" s="116" t="s">
        <v>881</v>
      </c>
      <c r="D331" s="115"/>
      <c r="E331" s="192" t="s">
        <v>884</v>
      </c>
      <c r="F331" s="193"/>
      <c r="G331" s="113">
        <v>7</v>
      </c>
      <c r="H331" s="114" t="s">
        <v>26</v>
      </c>
      <c r="I331" s="113"/>
      <c r="J331" s="112"/>
      <c r="K331" s="111"/>
    </row>
    <row r="332" spans="1:11" ht="39.950000000000003" customHeight="1">
      <c r="A332" s="135"/>
      <c r="B332" s="117"/>
      <c r="C332" s="116" t="s">
        <v>883</v>
      </c>
      <c r="D332" s="115"/>
      <c r="E332" s="192" t="s">
        <v>882</v>
      </c>
      <c r="F332" s="193"/>
      <c r="G332" s="113">
        <v>33</v>
      </c>
      <c r="H332" s="114" t="s">
        <v>26</v>
      </c>
      <c r="I332" s="113"/>
      <c r="J332" s="112"/>
      <c r="K332" s="111"/>
    </row>
    <row r="333" spans="1:11" ht="39.950000000000003" customHeight="1">
      <c r="A333" s="135"/>
      <c r="B333" s="117"/>
      <c r="C333" s="116" t="s">
        <v>881</v>
      </c>
      <c r="D333" s="115"/>
      <c r="E333" s="192" t="s">
        <v>880</v>
      </c>
      <c r="F333" s="193"/>
      <c r="G333" s="113">
        <v>15</v>
      </c>
      <c r="H333" s="114" t="s">
        <v>26</v>
      </c>
      <c r="I333" s="113"/>
      <c r="J333" s="112"/>
      <c r="K333" s="111"/>
    </row>
    <row r="334" spans="1:11" ht="39.950000000000003" customHeight="1">
      <c r="A334" s="135"/>
      <c r="B334" s="117"/>
      <c r="C334" s="116" t="s">
        <v>878</v>
      </c>
      <c r="D334" s="115"/>
      <c r="E334" s="192" t="s">
        <v>879</v>
      </c>
      <c r="F334" s="193"/>
      <c r="G334" s="113">
        <v>2</v>
      </c>
      <c r="H334" s="114" t="s">
        <v>27</v>
      </c>
      <c r="I334" s="113"/>
      <c r="J334" s="112"/>
      <c r="K334" s="111"/>
    </row>
    <row r="335" spans="1:11" ht="39.950000000000003" customHeight="1">
      <c r="A335" s="135"/>
      <c r="B335" s="117"/>
      <c r="C335" s="116" t="s">
        <v>878</v>
      </c>
      <c r="D335" s="115"/>
      <c r="E335" s="192" t="s">
        <v>877</v>
      </c>
      <c r="F335" s="193"/>
      <c r="G335" s="113">
        <v>4</v>
      </c>
      <c r="H335" s="114" t="s">
        <v>27</v>
      </c>
      <c r="I335" s="113"/>
      <c r="J335" s="112"/>
      <c r="K335" s="111"/>
    </row>
    <row r="336" spans="1:11" ht="39.950000000000003" customHeight="1">
      <c r="A336" s="135"/>
      <c r="B336" s="117"/>
      <c r="C336" s="116" t="s">
        <v>876</v>
      </c>
      <c r="D336" s="115"/>
      <c r="E336" s="192" t="s">
        <v>875</v>
      </c>
      <c r="F336" s="193"/>
      <c r="G336" s="113">
        <v>1</v>
      </c>
      <c r="H336" s="114" t="s">
        <v>27</v>
      </c>
      <c r="I336" s="113"/>
      <c r="J336" s="112"/>
      <c r="K336" s="111"/>
    </row>
    <row r="337" spans="1:11" ht="39.950000000000003" customHeight="1">
      <c r="A337" s="135"/>
      <c r="B337" s="117"/>
      <c r="C337" s="116" t="s">
        <v>874</v>
      </c>
      <c r="D337" s="115"/>
      <c r="E337" s="192" t="s">
        <v>873</v>
      </c>
      <c r="F337" s="193"/>
      <c r="G337" s="113">
        <v>2</v>
      </c>
      <c r="H337" s="114" t="s">
        <v>27</v>
      </c>
      <c r="I337" s="113"/>
      <c r="J337" s="112"/>
      <c r="K337" s="111"/>
    </row>
    <row r="338" spans="1:11" ht="39.950000000000003" customHeight="1">
      <c r="A338" s="135"/>
      <c r="B338" s="117"/>
      <c r="C338" s="116" t="s">
        <v>872</v>
      </c>
      <c r="D338" s="115"/>
      <c r="E338" s="192" t="s">
        <v>871</v>
      </c>
      <c r="F338" s="193"/>
      <c r="G338" s="113">
        <v>3</v>
      </c>
      <c r="H338" s="114" t="s">
        <v>870</v>
      </c>
      <c r="I338" s="113"/>
      <c r="J338" s="112"/>
      <c r="K338" s="111"/>
    </row>
    <row r="339" spans="1:11" ht="39.950000000000003" customHeight="1">
      <c r="A339" s="135"/>
      <c r="B339" s="117"/>
      <c r="C339" s="116" t="s">
        <v>868</v>
      </c>
      <c r="D339" s="115"/>
      <c r="E339" s="192" t="s">
        <v>869</v>
      </c>
      <c r="F339" s="193"/>
      <c r="G339" s="113">
        <v>1</v>
      </c>
      <c r="H339" s="114" t="s">
        <v>27</v>
      </c>
      <c r="I339" s="113"/>
      <c r="J339" s="112"/>
      <c r="K339" s="111"/>
    </row>
    <row r="340" spans="1:11" ht="39.950000000000003" customHeight="1">
      <c r="A340" s="135"/>
      <c r="B340" s="117"/>
      <c r="C340" s="116" t="s">
        <v>868</v>
      </c>
      <c r="D340" s="115"/>
      <c r="E340" s="192" t="s">
        <v>867</v>
      </c>
      <c r="F340" s="193"/>
      <c r="G340" s="113">
        <v>3</v>
      </c>
      <c r="H340" s="114" t="s">
        <v>27</v>
      </c>
      <c r="I340" s="113"/>
      <c r="J340" s="112"/>
      <c r="K340" s="111"/>
    </row>
    <row r="341" spans="1:11" ht="39.950000000000003" customHeight="1">
      <c r="A341" s="135"/>
      <c r="B341" s="117"/>
      <c r="C341" s="116" t="s">
        <v>866</v>
      </c>
      <c r="D341" s="115"/>
      <c r="E341" s="192" t="s">
        <v>865</v>
      </c>
      <c r="F341" s="193"/>
      <c r="G341" s="113">
        <v>33</v>
      </c>
      <c r="H341" s="114" t="s">
        <v>26</v>
      </c>
      <c r="I341" s="113"/>
      <c r="J341" s="112"/>
      <c r="K341" s="111"/>
    </row>
    <row r="342" spans="1:11" ht="39.950000000000003" customHeight="1">
      <c r="A342" s="135"/>
      <c r="B342" s="117"/>
      <c r="C342" s="116" t="s">
        <v>864</v>
      </c>
      <c r="D342" s="115"/>
      <c r="E342" s="192" t="s">
        <v>863</v>
      </c>
      <c r="F342" s="193"/>
      <c r="G342" s="113">
        <v>20</v>
      </c>
      <c r="H342" s="114" t="s">
        <v>26</v>
      </c>
      <c r="I342" s="113"/>
      <c r="J342" s="112"/>
      <c r="K342" s="111"/>
    </row>
    <row r="343" spans="1:11" ht="39.950000000000003" customHeight="1">
      <c r="A343" s="135"/>
      <c r="B343" s="117"/>
      <c r="C343" s="116" t="s">
        <v>862</v>
      </c>
      <c r="D343" s="115"/>
      <c r="E343" s="192" t="s">
        <v>861</v>
      </c>
      <c r="F343" s="193"/>
      <c r="G343" s="113">
        <v>2</v>
      </c>
      <c r="H343" s="114" t="s">
        <v>50</v>
      </c>
      <c r="I343" s="113"/>
      <c r="J343" s="112"/>
      <c r="K343" s="111"/>
    </row>
    <row r="344" spans="1:11" ht="39.950000000000003" customHeight="1">
      <c r="A344" s="135"/>
      <c r="B344" s="117"/>
      <c r="C344" s="116" t="s">
        <v>860</v>
      </c>
      <c r="D344" s="115"/>
      <c r="E344" s="192" t="s">
        <v>859</v>
      </c>
      <c r="F344" s="193"/>
      <c r="G344" s="113">
        <v>5</v>
      </c>
      <c r="H344" s="114" t="s">
        <v>50</v>
      </c>
      <c r="I344" s="113"/>
      <c r="J344" s="112"/>
      <c r="K344" s="111"/>
    </row>
    <row r="345" spans="1:11" ht="39.950000000000003" customHeight="1">
      <c r="A345" s="135"/>
      <c r="B345" s="117"/>
      <c r="C345" s="116"/>
      <c r="D345" s="115"/>
      <c r="E345" s="192"/>
      <c r="F345" s="193"/>
      <c r="G345" s="113"/>
      <c r="H345" s="114"/>
      <c r="I345" s="113"/>
      <c r="J345" s="112"/>
      <c r="K345" s="111"/>
    </row>
    <row r="346" spans="1:11" ht="39.950000000000003" customHeight="1">
      <c r="A346" s="135"/>
      <c r="B346" s="117"/>
      <c r="C346" s="116"/>
      <c r="D346" s="115"/>
      <c r="E346" s="192"/>
      <c r="F346" s="193"/>
      <c r="G346" s="113"/>
      <c r="H346" s="114"/>
      <c r="I346" s="113"/>
      <c r="J346" s="112"/>
      <c r="K346" s="111"/>
    </row>
    <row r="347" spans="1:11" ht="39.950000000000003" customHeight="1">
      <c r="A347" s="135"/>
      <c r="B347" s="117"/>
      <c r="C347" s="116"/>
      <c r="D347" s="115"/>
      <c r="E347" s="192"/>
      <c r="F347" s="193"/>
      <c r="G347" s="113"/>
      <c r="H347" s="114"/>
      <c r="I347" s="113"/>
      <c r="J347" s="112"/>
      <c r="K347" s="111"/>
    </row>
    <row r="348" spans="1:11" ht="39.950000000000003" customHeight="1">
      <c r="A348" s="135"/>
      <c r="B348" s="117"/>
      <c r="C348" s="116"/>
      <c r="D348" s="115"/>
      <c r="E348" s="192"/>
      <c r="F348" s="193"/>
      <c r="G348" s="113"/>
      <c r="H348" s="114"/>
      <c r="I348" s="113"/>
      <c r="J348" s="112"/>
      <c r="K348" s="111"/>
    </row>
    <row r="349" spans="1:11" ht="39.950000000000003" customHeight="1">
      <c r="A349" s="135"/>
      <c r="B349" s="117"/>
      <c r="C349" s="116"/>
      <c r="D349" s="115"/>
      <c r="E349" s="192"/>
      <c r="F349" s="193"/>
      <c r="G349" s="113"/>
      <c r="H349" s="114"/>
      <c r="I349" s="113"/>
      <c r="J349" s="112"/>
      <c r="K349" s="111"/>
    </row>
    <row r="350" spans="1:11" ht="39.950000000000003" customHeight="1">
      <c r="A350" s="135"/>
      <c r="B350" s="117"/>
      <c r="C350" s="116"/>
      <c r="D350" s="115"/>
      <c r="E350" s="192"/>
      <c r="F350" s="193"/>
      <c r="G350" s="113"/>
      <c r="H350" s="114"/>
      <c r="I350" s="113"/>
      <c r="J350" s="112"/>
      <c r="K350" s="111"/>
    </row>
    <row r="351" spans="1:11" ht="39.950000000000003" customHeight="1">
      <c r="A351" s="135"/>
      <c r="B351" s="117"/>
      <c r="C351" s="116"/>
      <c r="D351" s="115"/>
      <c r="E351" s="192"/>
      <c r="F351" s="193"/>
      <c r="G351" s="113"/>
      <c r="H351" s="114"/>
      <c r="I351" s="113"/>
      <c r="J351" s="112"/>
      <c r="K351" s="111"/>
    </row>
    <row r="352" spans="1:11" ht="39.950000000000003" customHeight="1">
      <c r="A352" s="135"/>
      <c r="B352" s="117"/>
      <c r="C352" s="116"/>
      <c r="D352" s="115"/>
      <c r="E352" s="192"/>
      <c r="F352" s="193"/>
      <c r="G352" s="113"/>
      <c r="H352" s="114"/>
      <c r="I352" s="113"/>
      <c r="J352" s="112"/>
      <c r="K352" s="111"/>
    </row>
    <row r="353" spans="1:11" ht="39.950000000000003" customHeight="1">
      <c r="A353" s="135"/>
      <c r="B353" s="117"/>
      <c r="C353" s="116"/>
      <c r="D353" s="115"/>
      <c r="E353" s="192"/>
      <c r="F353" s="193"/>
      <c r="G353" s="113"/>
      <c r="H353" s="114"/>
      <c r="I353" s="113"/>
      <c r="J353" s="112"/>
      <c r="K353" s="111"/>
    </row>
    <row r="354" spans="1:11" ht="39.950000000000003" customHeight="1">
      <c r="A354" s="135"/>
      <c r="B354" s="117"/>
      <c r="C354" s="116"/>
      <c r="D354" s="115"/>
      <c r="E354" s="192"/>
      <c r="F354" s="193"/>
      <c r="G354" s="113"/>
      <c r="H354" s="114"/>
      <c r="I354" s="113"/>
      <c r="J354" s="112"/>
      <c r="K354" s="111"/>
    </row>
    <row r="355" spans="1:11" ht="39.950000000000003" customHeight="1">
      <c r="A355" s="135"/>
      <c r="B355" s="117"/>
      <c r="C355" s="116"/>
      <c r="D355" s="115"/>
      <c r="E355" s="192"/>
      <c r="F355" s="193"/>
      <c r="G355" s="113"/>
      <c r="H355" s="114"/>
      <c r="I355" s="113"/>
      <c r="J355" s="112"/>
      <c r="K355" s="111"/>
    </row>
    <row r="356" spans="1:11" ht="39.950000000000003" customHeight="1">
      <c r="A356" s="135"/>
      <c r="B356" s="117"/>
      <c r="C356" s="116"/>
      <c r="D356" s="115"/>
      <c r="E356" s="192"/>
      <c r="F356" s="193"/>
      <c r="G356" s="113"/>
      <c r="H356" s="114"/>
      <c r="I356" s="113"/>
      <c r="J356" s="112"/>
      <c r="K356" s="111"/>
    </row>
    <row r="357" spans="1:11" ht="39.950000000000003" customHeight="1">
      <c r="A357" s="135"/>
      <c r="B357" s="117"/>
      <c r="C357" s="116"/>
      <c r="D357" s="115"/>
      <c r="E357" s="192"/>
      <c r="F357" s="193"/>
      <c r="G357" s="113"/>
      <c r="H357" s="114"/>
      <c r="I357" s="113"/>
      <c r="J357" s="112"/>
      <c r="K357" s="111"/>
    </row>
    <row r="358" spans="1:11" ht="39.950000000000003" customHeight="1">
      <c r="A358" s="135"/>
      <c r="B358" s="117"/>
      <c r="C358" s="116"/>
      <c r="D358" s="115"/>
      <c r="E358" s="192"/>
      <c r="F358" s="193"/>
      <c r="G358" s="113"/>
      <c r="H358" s="114"/>
      <c r="I358" s="113"/>
      <c r="J358" s="112"/>
      <c r="K358" s="111"/>
    </row>
    <row r="359" spans="1:11" ht="39.950000000000003" customHeight="1">
      <c r="A359" s="135"/>
      <c r="B359" s="117"/>
      <c r="C359" s="116"/>
      <c r="D359" s="115"/>
      <c r="E359" s="192"/>
      <c r="F359" s="193"/>
      <c r="G359" s="113"/>
      <c r="H359" s="114"/>
      <c r="I359" s="113"/>
      <c r="J359" s="112"/>
      <c r="K359" s="111"/>
    </row>
    <row r="360" spans="1:11" ht="39.950000000000003" customHeight="1">
      <c r="A360" s="135"/>
      <c r="B360" s="117"/>
      <c r="C360" s="116"/>
      <c r="D360" s="115"/>
      <c r="E360" s="192"/>
      <c r="F360" s="193"/>
      <c r="G360" s="113"/>
      <c r="H360" s="114"/>
      <c r="I360" s="113"/>
      <c r="J360" s="112"/>
      <c r="K360" s="111"/>
    </row>
    <row r="361" spans="1:11" ht="39.950000000000003" customHeight="1">
      <c r="A361" s="135"/>
      <c r="B361" s="117"/>
      <c r="C361" s="116"/>
      <c r="D361" s="115"/>
      <c r="E361" s="192"/>
      <c r="F361" s="198"/>
      <c r="G361" s="121"/>
      <c r="H361" s="114"/>
      <c r="I361" s="121"/>
      <c r="J361" s="120"/>
      <c r="K361" s="111"/>
    </row>
    <row r="362" spans="1:11" ht="39.950000000000003" customHeight="1">
      <c r="A362" s="135"/>
      <c r="B362" s="117"/>
      <c r="C362" s="116"/>
      <c r="D362" s="115"/>
      <c r="E362" s="192"/>
      <c r="F362" s="193"/>
      <c r="G362" s="113"/>
      <c r="H362" s="114"/>
      <c r="I362" s="113"/>
      <c r="J362" s="112"/>
      <c r="K362" s="111"/>
    </row>
    <row r="363" spans="1:11" ht="39.950000000000003" customHeight="1">
      <c r="A363" s="135"/>
      <c r="B363" s="117"/>
      <c r="C363" s="116"/>
      <c r="D363" s="115"/>
      <c r="E363" s="192"/>
      <c r="F363" s="193"/>
      <c r="G363" s="113"/>
      <c r="H363" s="114"/>
      <c r="I363" s="113"/>
      <c r="J363" s="112"/>
      <c r="K363" s="111"/>
    </row>
    <row r="364" spans="1:11" ht="39.950000000000003" customHeight="1">
      <c r="A364" s="135"/>
      <c r="B364" s="117"/>
      <c r="C364" s="116"/>
      <c r="D364" s="115"/>
      <c r="E364" s="192"/>
      <c r="F364" s="193"/>
      <c r="G364" s="113"/>
      <c r="H364" s="114"/>
      <c r="I364" s="113"/>
      <c r="J364" s="112"/>
      <c r="K364" s="111"/>
    </row>
    <row r="365" spans="1:11" ht="39.950000000000003" customHeight="1">
      <c r="A365" s="135"/>
      <c r="B365" s="117"/>
      <c r="C365" s="116"/>
      <c r="D365" s="115"/>
      <c r="E365" s="192"/>
      <c r="F365" s="193"/>
      <c r="G365" s="113"/>
      <c r="H365" s="114"/>
      <c r="I365" s="113"/>
      <c r="J365" s="112"/>
      <c r="K365" s="111"/>
    </row>
    <row r="366" spans="1:11" ht="39.950000000000003" customHeight="1">
      <c r="A366" s="135"/>
      <c r="B366" s="117"/>
      <c r="C366" s="116"/>
      <c r="D366" s="115"/>
      <c r="E366" s="192"/>
      <c r="F366" s="193"/>
      <c r="G366" s="113"/>
      <c r="H366" s="114"/>
      <c r="I366" s="113"/>
      <c r="J366" s="112"/>
      <c r="K366" s="111"/>
    </row>
    <row r="367" spans="1:11" ht="39.950000000000003" customHeight="1">
      <c r="A367" s="135"/>
      <c r="B367" s="117"/>
      <c r="C367" s="116"/>
      <c r="D367" s="115"/>
      <c r="E367" s="192"/>
      <c r="F367" s="193"/>
      <c r="G367" s="113"/>
      <c r="H367" s="114"/>
      <c r="I367" s="113"/>
      <c r="J367" s="112"/>
      <c r="K367" s="111"/>
    </row>
    <row r="368" spans="1:11" ht="39.950000000000003" customHeight="1">
      <c r="A368" s="135"/>
      <c r="B368" s="117"/>
      <c r="C368" s="116"/>
      <c r="D368" s="115"/>
      <c r="E368" s="192"/>
      <c r="F368" s="193"/>
      <c r="G368" s="113"/>
      <c r="H368" s="114"/>
      <c r="I368" s="113"/>
      <c r="J368" s="112"/>
      <c r="K368" s="111"/>
    </row>
    <row r="369" spans="1:11" ht="39.950000000000003" customHeight="1">
      <c r="A369" s="135"/>
      <c r="B369" s="117"/>
      <c r="C369" s="116"/>
      <c r="D369" s="115"/>
      <c r="E369" s="192"/>
      <c r="F369" s="193"/>
      <c r="G369" s="113"/>
      <c r="H369" s="114"/>
      <c r="I369" s="113"/>
      <c r="J369" s="112"/>
      <c r="K369" s="111"/>
    </row>
    <row r="370" spans="1:11" ht="39.950000000000003" customHeight="1">
      <c r="A370" s="135"/>
      <c r="B370" s="117"/>
      <c r="C370" s="116"/>
      <c r="D370" s="115"/>
      <c r="E370" s="192"/>
      <c r="F370" s="193"/>
      <c r="G370" s="113"/>
      <c r="H370" s="114"/>
      <c r="I370" s="113"/>
      <c r="J370" s="112"/>
      <c r="K370" s="111"/>
    </row>
    <row r="371" spans="1:11" ht="39.950000000000003" customHeight="1">
      <c r="A371" s="135"/>
      <c r="B371" s="117"/>
      <c r="C371" s="116"/>
      <c r="D371" s="115"/>
      <c r="E371" s="192"/>
      <c r="F371" s="193"/>
      <c r="G371" s="113"/>
      <c r="H371" s="114"/>
      <c r="I371" s="113"/>
      <c r="J371" s="112"/>
      <c r="K371" s="111"/>
    </row>
    <row r="372" spans="1:11" ht="39.950000000000003" customHeight="1">
      <c r="A372" s="135"/>
      <c r="B372" s="117"/>
      <c r="C372" s="116" t="s">
        <v>157</v>
      </c>
      <c r="D372" s="115"/>
      <c r="E372" s="192"/>
      <c r="F372" s="193"/>
      <c r="G372" s="113"/>
      <c r="H372" s="114"/>
      <c r="I372" s="113"/>
      <c r="J372" s="112"/>
      <c r="K372" s="111"/>
    </row>
    <row r="373" spans="1:11" ht="39.950000000000003" customHeight="1">
      <c r="A373" s="135" t="s">
        <v>389</v>
      </c>
      <c r="B373" s="117"/>
      <c r="C373" s="116" t="s">
        <v>858</v>
      </c>
      <c r="D373" s="115"/>
      <c r="E373" s="192"/>
      <c r="F373" s="193"/>
      <c r="G373" s="113"/>
      <c r="H373" s="114"/>
      <c r="I373" s="113"/>
      <c r="J373" s="112"/>
      <c r="K373" s="111"/>
    </row>
    <row r="374" spans="1:11" ht="39.950000000000003" customHeight="1">
      <c r="A374" s="135"/>
      <c r="B374" s="117"/>
      <c r="C374" s="116"/>
      <c r="D374" s="115"/>
      <c r="E374" s="192"/>
      <c r="F374" s="193"/>
      <c r="G374" s="113"/>
      <c r="H374" s="114"/>
      <c r="I374" s="113"/>
      <c r="J374" s="112"/>
      <c r="K374" s="111"/>
    </row>
    <row r="375" spans="1:11" ht="39.950000000000003" customHeight="1">
      <c r="A375" s="135"/>
      <c r="B375" s="117"/>
      <c r="C375" s="116" t="s">
        <v>854</v>
      </c>
      <c r="D375" s="115"/>
      <c r="E375" s="192" t="s">
        <v>857</v>
      </c>
      <c r="F375" s="193"/>
      <c r="G375" s="113">
        <v>5</v>
      </c>
      <c r="H375" s="114" t="s">
        <v>17</v>
      </c>
      <c r="I375" s="113"/>
      <c r="J375" s="112"/>
      <c r="K375" s="111"/>
    </row>
    <row r="376" spans="1:11" ht="39.950000000000003" customHeight="1">
      <c r="A376" s="135"/>
      <c r="B376" s="117"/>
      <c r="C376" s="116" t="s">
        <v>854</v>
      </c>
      <c r="D376" s="115"/>
      <c r="E376" s="192" t="s">
        <v>856</v>
      </c>
      <c r="F376" s="193"/>
      <c r="G376" s="113">
        <v>22</v>
      </c>
      <c r="H376" s="114" t="s">
        <v>17</v>
      </c>
      <c r="I376" s="113"/>
      <c r="J376" s="112"/>
      <c r="K376" s="111"/>
    </row>
    <row r="377" spans="1:11" ht="39.950000000000003" customHeight="1">
      <c r="A377" s="135"/>
      <c r="B377" s="117"/>
      <c r="C377" s="116" t="s">
        <v>854</v>
      </c>
      <c r="D377" s="115"/>
      <c r="E377" s="192" t="s">
        <v>855</v>
      </c>
      <c r="F377" s="193"/>
      <c r="G377" s="113">
        <v>60</v>
      </c>
      <c r="H377" s="114" t="s">
        <v>17</v>
      </c>
      <c r="I377" s="113"/>
      <c r="J377" s="112"/>
      <c r="K377" s="111"/>
    </row>
    <row r="378" spans="1:11" ht="39.950000000000003" customHeight="1">
      <c r="A378" s="135"/>
      <c r="B378" s="117"/>
      <c r="C378" s="116" t="s">
        <v>854</v>
      </c>
      <c r="D378" s="115"/>
      <c r="E378" s="192" t="s">
        <v>853</v>
      </c>
      <c r="F378" s="193"/>
      <c r="G378" s="113">
        <v>5</v>
      </c>
      <c r="H378" s="114" t="s">
        <v>17</v>
      </c>
      <c r="I378" s="113"/>
      <c r="J378" s="112"/>
      <c r="K378" s="111"/>
    </row>
    <row r="379" spans="1:11" ht="39.950000000000003" customHeight="1">
      <c r="A379" s="135"/>
      <c r="B379" s="117"/>
      <c r="C379" s="116" t="s">
        <v>851</v>
      </c>
      <c r="D379" s="115"/>
      <c r="E379" s="192" t="s">
        <v>852</v>
      </c>
      <c r="F379" s="193"/>
      <c r="G379" s="113">
        <v>12</v>
      </c>
      <c r="H379" s="114" t="s">
        <v>27</v>
      </c>
      <c r="I379" s="113"/>
      <c r="J379" s="112"/>
      <c r="K379" s="111"/>
    </row>
    <row r="380" spans="1:11" ht="39.950000000000003" customHeight="1">
      <c r="A380" s="135"/>
      <c r="B380" s="117"/>
      <c r="C380" s="116" t="s">
        <v>851</v>
      </c>
      <c r="D380" s="115"/>
      <c r="E380" s="192" t="s">
        <v>850</v>
      </c>
      <c r="F380" s="193"/>
      <c r="G380" s="113">
        <v>5</v>
      </c>
      <c r="H380" s="114" t="s">
        <v>27</v>
      </c>
      <c r="I380" s="113"/>
      <c r="J380" s="112"/>
      <c r="K380" s="111"/>
    </row>
    <row r="381" spans="1:11" ht="39.950000000000003" customHeight="1">
      <c r="A381" s="135"/>
      <c r="B381" s="117"/>
      <c r="C381" s="116" t="s">
        <v>849</v>
      </c>
      <c r="D381" s="115"/>
      <c r="E381" s="192" t="s">
        <v>848</v>
      </c>
      <c r="F381" s="193"/>
      <c r="G381" s="113">
        <v>184</v>
      </c>
      <c r="H381" s="114" t="s">
        <v>26</v>
      </c>
      <c r="I381" s="113"/>
      <c r="J381" s="112"/>
      <c r="K381" s="111"/>
    </row>
    <row r="382" spans="1:11" ht="39.950000000000003" customHeight="1">
      <c r="A382" s="135"/>
      <c r="B382" s="117"/>
      <c r="C382" s="116" t="s">
        <v>847</v>
      </c>
      <c r="D382" s="115"/>
      <c r="E382" s="192" t="s">
        <v>846</v>
      </c>
      <c r="F382" s="193"/>
      <c r="G382" s="113">
        <v>92</v>
      </c>
      <c r="H382" s="114" t="s">
        <v>26</v>
      </c>
      <c r="I382" s="113"/>
      <c r="J382" s="112"/>
      <c r="K382" s="111"/>
    </row>
    <row r="383" spans="1:11" ht="39.950000000000003" customHeight="1">
      <c r="A383" s="135"/>
      <c r="B383" s="117"/>
      <c r="C383" s="116" t="s">
        <v>845</v>
      </c>
      <c r="D383" s="115"/>
      <c r="E383" s="192" t="s">
        <v>843</v>
      </c>
      <c r="F383" s="193"/>
      <c r="G383" s="113">
        <v>92</v>
      </c>
      <c r="H383" s="114" t="s">
        <v>26</v>
      </c>
      <c r="I383" s="113"/>
      <c r="J383" s="112"/>
      <c r="K383" s="111"/>
    </row>
    <row r="384" spans="1:11" ht="39.950000000000003" customHeight="1">
      <c r="A384" s="135"/>
      <c r="B384" s="117"/>
      <c r="C384" s="116" t="s">
        <v>844</v>
      </c>
      <c r="D384" s="115"/>
      <c r="E384" s="192" t="s">
        <v>843</v>
      </c>
      <c r="F384" s="193"/>
      <c r="G384" s="113">
        <v>184</v>
      </c>
      <c r="H384" s="114" t="s">
        <v>26</v>
      </c>
      <c r="I384" s="113"/>
      <c r="J384" s="112"/>
      <c r="K384" s="111"/>
    </row>
    <row r="385" spans="1:11" ht="39.950000000000003" customHeight="1">
      <c r="A385" s="135"/>
      <c r="B385" s="117"/>
      <c r="C385" s="116" t="s">
        <v>840</v>
      </c>
      <c r="D385" s="115"/>
      <c r="E385" s="192" t="s">
        <v>842</v>
      </c>
      <c r="F385" s="193"/>
      <c r="G385" s="113">
        <v>19</v>
      </c>
      <c r="H385" s="114" t="s">
        <v>396</v>
      </c>
      <c r="I385" s="113"/>
      <c r="J385" s="112"/>
      <c r="K385" s="111"/>
    </row>
    <row r="386" spans="1:11" ht="39.950000000000003" customHeight="1">
      <c r="A386" s="135"/>
      <c r="B386" s="117"/>
      <c r="C386" s="116" t="s">
        <v>840</v>
      </c>
      <c r="D386" s="115"/>
      <c r="E386" s="192" t="s">
        <v>841</v>
      </c>
      <c r="F386" s="193"/>
      <c r="G386" s="113">
        <v>211</v>
      </c>
      <c r="H386" s="114" t="s">
        <v>396</v>
      </c>
      <c r="I386" s="113"/>
      <c r="J386" s="112"/>
      <c r="K386" s="111"/>
    </row>
    <row r="387" spans="1:11" ht="39.950000000000003" customHeight="1">
      <c r="A387" s="135"/>
      <c r="B387" s="117"/>
      <c r="C387" s="116" t="s">
        <v>840</v>
      </c>
      <c r="D387" s="115"/>
      <c r="E387" s="192" t="s">
        <v>839</v>
      </c>
      <c r="F387" s="193"/>
      <c r="G387" s="113">
        <v>4</v>
      </c>
      <c r="H387" s="114" t="s">
        <v>396</v>
      </c>
      <c r="I387" s="113"/>
      <c r="J387" s="112"/>
      <c r="K387" s="111"/>
    </row>
    <row r="388" spans="1:11" ht="39.950000000000003" customHeight="1">
      <c r="A388" s="135"/>
      <c r="B388" s="117"/>
      <c r="C388" s="116" t="s">
        <v>838</v>
      </c>
      <c r="D388" s="115"/>
      <c r="E388" s="192" t="s">
        <v>837</v>
      </c>
      <c r="F388" s="193"/>
      <c r="G388" s="113">
        <v>234</v>
      </c>
      <c r="H388" s="114" t="s">
        <v>396</v>
      </c>
      <c r="I388" s="113"/>
      <c r="J388" s="112"/>
      <c r="K388" s="111"/>
    </row>
    <row r="389" spans="1:11" ht="39.950000000000003" customHeight="1">
      <c r="A389" s="135"/>
      <c r="B389" s="117"/>
      <c r="C389" s="116" t="s">
        <v>835</v>
      </c>
      <c r="D389" s="115"/>
      <c r="E389" s="192" t="s">
        <v>836</v>
      </c>
      <c r="F389" s="193"/>
      <c r="G389" s="113">
        <v>184</v>
      </c>
      <c r="H389" s="114" t="s">
        <v>833</v>
      </c>
      <c r="I389" s="113"/>
      <c r="J389" s="112"/>
      <c r="K389" s="111"/>
    </row>
    <row r="390" spans="1:11" ht="39.950000000000003" customHeight="1">
      <c r="A390" s="135"/>
      <c r="B390" s="117"/>
      <c r="C390" s="116" t="s">
        <v>835</v>
      </c>
      <c r="D390" s="115"/>
      <c r="E390" s="192" t="s">
        <v>834</v>
      </c>
      <c r="F390" s="193"/>
      <c r="G390" s="113">
        <v>2</v>
      </c>
      <c r="H390" s="114" t="s">
        <v>833</v>
      </c>
      <c r="I390" s="113"/>
      <c r="J390" s="112"/>
      <c r="K390" s="111"/>
    </row>
    <row r="391" spans="1:11" ht="39.950000000000003" customHeight="1">
      <c r="A391" s="135"/>
      <c r="B391" s="117"/>
      <c r="C391" s="116"/>
      <c r="D391" s="115"/>
      <c r="E391" s="192"/>
      <c r="F391" s="193"/>
      <c r="G391" s="113"/>
      <c r="H391" s="114"/>
      <c r="I391" s="113"/>
      <c r="J391" s="112"/>
      <c r="K391" s="111"/>
    </row>
    <row r="392" spans="1:11" ht="39.950000000000003" customHeight="1">
      <c r="A392" s="135"/>
      <c r="B392" s="117"/>
      <c r="C392" s="116"/>
      <c r="D392" s="115"/>
      <c r="E392" s="192"/>
      <c r="F392" s="193"/>
      <c r="G392" s="113"/>
      <c r="H392" s="114"/>
      <c r="I392" s="113"/>
      <c r="J392" s="112"/>
      <c r="K392" s="111"/>
    </row>
    <row r="393" spans="1:11" ht="39.950000000000003" customHeight="1">
      <c r="A393" s="135"/>
      <c r="B393" s="117"/>
      <c r="C393" s="116"/>
      <c r="D393" s="115"/>
      <c r="E393" s="192"/>
      <c r="F393" s="193"/>
      <c r="G393" s="113"/>
      <c r="H393" s="114"/>
      <c r="I393" s="113"/>
      <c r="J393" s="112"/>
      <c r="K393" s="111"/>
    </row>
    <row r="394" spans="1:11" ht="39.950000000000003" customHeight="1">
      <c r="A394" s="135"/>
      <c r="B394" s="117"/>
      <c r="C394" s="116"/>
      <c r="D394" s="115"/>
      <c r="E394" s="192"/>
      <c r="F394" s="193"/>
      <c r="G394" s="113"/>
      <c r="H394" s="114"/>
      <c r="I394" s="113"/>
      <c r="J394" s="112"/>
      <c r="K394" s="111"/>
    </row>
    <row r="395" spans="1:11" ht="39.950000000000003" customHeight="1">
      <c r="A395" s="135"/>
      <c r="B395" s="117"/>
      <c r="C395" s="116"/>
      <c r="D395" s="115"/>
      <c r="E395" s="192"/>
      <c r="F395" s="193"/>
      <c r="G395" s="113"/>
      <c r="H395" s="114"/>
      <c r="I395" s="113"/>
      <c r="J395" s="112"/>
      <c r="K395" s="111"/>
    </row>
    <row r="396" spans="1:11" ht="39.950000000000003" customHeight="1">
      <c r="A396" s="135"/>
      <c r="B396" s="117"/>
      <c r="C396" s="116"/>
      <c r="D396" s="115"/>
      <c r="E396" s="192"/>
      <c r="F396" s="193"/>
      <c r="G396" s="113"/>
      <c r="H396" s="114"/>
      <c r="I396" s="113"/>
      <c r="J396" s="112"/>
      <c r="K396" s="111"/>
    </row>
    <row r="397" spans="1:11" ht="39.950000000000003" customHeight="1">
      <c r="A397" s="135"/>
      <c r="B397" s="117"/>
      <c r="C397" s="116"/>
      <c r="D397" s="115"/>
      <c r="E397" s="192"/>
      <c r="F397" s="193"/>
      <c r="G397" s="113"/>
      <c r="H397" s="114"/>
      <c r="I397" s="113"/>
      <c r="J397" s="112"/>
      <c r="K397" s="111"/>
    </row>
    <row r="398" spans="1:11" ht="39.950000000000003" customHeight="1">
      <c r="A398" s="135"/>
      <c r="B398" s="117"/>
      <c r="C398" s="116"/>
      <c r="D398" s="115"/>
      <c r="E398" s="192"/>
      <c r="F398" s="193"/>
      <c r="G398" s="113"/>
      <c r="H398" s="114"/>
      <c r="I398" s="113"/>
      <c r="J398" s="112"/>
      <c r="K398" s="111"/>
    </row>
    <row r="399" spans="1:11" ht="39.950000000000003" customHeight="1">
      <c r="A399" s="135"/>
      <c r="B399" s="117"/>
      <c r="C399" s="116"/>
      <c r="D399" s="115"/>
      <c r="E399" s="192"/>
      <c r="F399" s="193"/>
      <c r="G399" s="113"/>
      <c r="H399" s="114"/>
      <c r="I399" s="113"/>
      <c r="J399" s="112"/>
      <c r="K399" s="111"/>
    </row>
    <row r="400" spans="1:11" ht="39.950000000000003" customHeight="1">
      <c r="A400" s="135"/>
      <c r="B400" s="117"/>
      <c r="C400" s="116"/>
      <c r="D400" s="115"/>
      <c r="E400" s="192"/>
      <c r="F400" s="193"/>
      <c r="G400" s="113"/>
      <c r="H400" s="114"/>
      <c r="I400" s="113"/>
      <c r="J400" s="112"/>
      <c r="K400" s="111"/>
    </row>
    <row r="401" spans="1:11" ht="39.950000000000003" customHeight="1">
      <c r="A401" s="135"/>
      <c r="B401" s="117"/>
      <c r="C401" s="116"/>
      <c r="D401" s="115"/>
      <c r="E401" s="192"/>
      <c r="F401" s="193"/>
      <c r="G401" s="113"/>
      <c r="H401" s="114"/>
      <c r="I401" s="113"/>
      <c r="J401" s="112"/>
      <c r="K401" s="111"/>
    </row>
    <row r="402" spans="1:11" ht="39.950000000000003" customHeight="1">
      <c r="A402" s="135"/>
      <c r="B402" s="117"/>
      <c r="C402" s="116"/>
      <c r="D402" s="115"/>
      <c r="E402" s="192"/>
      <c r="F402" s="193"/>
      <c r="G402" s="113"/>
      <c r="H402" s="114"/>
      <c r="I402" s="113"/>
      <c r="J402" s="112"/>
      <c r="K402" s="111"/>
    </row>
    <row r="403" spans="1:11" ht="39.950000000000003" customHeight="1">
      <c r="A403" s="135"/>
      <c r="B403" s="117"/>
      <c r="C403" s="116"/>
      <c r="D403" s="115"/>
      <c r="E403" s="192"/>
      <c r="F403" s="193"/>
      <c r="G403" s="113"/>
      <c r="H403" s="114"/>
      <c r="I403" s="113"/>
      <c r="J403" s="112"/>
      <c r="K403" s="111"/>
    </row>
    <row r="404" spans="1:11" ht="39.950000000000003" customHeight="1">
      <c r="A404" s="135"/>
      <c r="B404" s="117"/>
      <c r="C404" s="116"/>
      <c r="D404" s="115"/>
      <c r="E404" s="192"/>
      <c r="F404" s="193"/>
      <c r="G404" s="113"/>
      <c r="H404" s="114"/>
      <c r="I404" s="113"/>
      <c r="J404" s="112"/>
      <c r="K404" s="111"/>
    </row>
    <row r="405" spans="1:11" ht="39.950000000000003" customHeight="1">
      <c r="A405" s="135"/>
      <c r="B405" s="117"/>
      <c r="C405" s="116"/>
      <c r="D405" s="115"/>
      <c r="E405" s="192"/>
      <c r="F405" s="193"/>
      <c r="G405" s="113"/>
      <c r="H405" s="114"/>
      <c r="I405" s="113"/>
      <c r="J405" s="112"/>
      <c r="K405" s="111"/>
    </row>
    <row r="406" spans="1:11" ht="39.950000000000003" customHeight="1">
      <c r="A406" s="135"/>
      <c r="B406" s="117"/>
      <c r="C406" s="116" t="s">
        <v>157</v>
      </c>
      <c r="D406" s="115"/>
      <c r="E406" s="192"/>
      <c r="F406" s="193"/>
      <c r="G406" s="113"/>
      <c r="H406" s="114"/>
      <c r="I406" s="113"/>
      <c r="J406" s="112"/>
      <c r="K406" s="111"/>
    </row>
    <row r="407" spans="1:11" ht="39.950000000000003" customHeight="1">
      <c r="A407" s="135" t="s">
        <v>381</v>
      </c>
      <c r="B407" s="117"/>
      <c r="C407" s="116" t="s">
        <v>832</v>
      </c>
      <c r="D407" s="115"/>
      <c r="E407" s="192"/>
      <c r="F407" s="193"/>
      <c r="G407" s="113"/>
      <c r="H407" s="114"/>
      <c r="I407" s="113"/>
      <c r="J407" s="112"/>
      <c r="K407" s="111"/>
    </row>
    <row r="408" spans="1:11" ht="39.950000000000003" customHeight="1">
      <c r="A408" s="135"/>
      <c r="B408" s="117"/>
      <c r="C408" s="116"/>
      <c r="D408" s="115"/>
      <c r="E408" s="192"/>
      <c r="F408" s="193"/>
      <c r="G408" s="113"/>
      <c r="H408" s="114"/>
      <c r="I408" s="113"/>
      <c r="J408" s="112"/>
      <c r="K408" s="111"/>
    </row>
    <row r="409" spans="1:11" ht="39.950000000000003" customHeight="1">
      <c r="A409" s="135"/>
      <c r="B409" s="117"/>
      <c r="C409" s="116" t="s">
        <v>831</v>
      </c>
      <c r="D409" s="115"/>
      <c r="E409" s="192"/>
      <c r="F409" s="193"/>
      <c r="G409" s="113">
        <v>44</v>
      </c>
      <c r="H409" s="114" t="s">
        <v>38</v>
      </c>
      <c r="I409" s="113"/>
      <c r="J409" s="112"/>
      <c r="K409" s="111"/>
    </row>
    <row r="410" spans="1:11" ht="39.950000000000003" customHeight="1">
      <c r="A410" s="135"/>
      <c r="B410" s="117"/>
      <c r="C410" s="116" t="s">
        <v>830</v>
      </c>
      <c r="D410" s="115"/>
      <c r="E410" s="192" t="s">
        <v>829</v>
      </c>
      <c r="F410" s="193"/>
      <c r="G410" s="113">
        <v>44</v>
      </c>
      <c r="H410" s="114" t="s">
        <v>38</v>
      </c>
      <c r="I410" s="113"/>
      <c r="J410" s="112"/>
      <c r="K410" s="111"/>
    </row>
    <row r="411" spans="1:11" ht="39.950000000000003" customHeight="1">
      <c r="A411" s="135"/>
      <c r="B411" s="117"/>
      <c r="C411" s="116"/>
      <c r="D411" s="115"/>
      <c r="E411" s="192"/>
      <c r="F411" s="193"/>
      <c r="G411" s="113"/>
      <c r="H411" s="114"/>
      <c r="I411" s="113"/>
      <c r="J411" s="112"/>
      <c r="K411" s="111"/>
    </row>
    <row r="412" spans="1:11" ht="39.950000000000003" customHeight="1">
      <c r="A412" s="135"/>
      <c r="B412" s="117"/>
      <c r="C412" s="116" t="s">
        <v>157</v>
      </c>
      <c r="D412" s="115"/>
      <c r="E412" s="192"/>
      <c r="F412" s="193"/>
      <c r="G412" s="113"/>
      <c r="H412" s="114"/>
      <c r="I412" s="113"/>
      <c r="J412" s="112"/>
      <c r="K412" s="111"/>
    </row>
    <row r="413" spans="1:11" ht="39.950000000000003" customHeight="1">
      <c r="A413" s="135"/>
      <c r="B413" s="117"/>
      <c r="C413" s="116"/>
      <c r="D413" s="115"/>
      <c r="E413" s="192"/>
      <c r="F413" s="193"/>
      <c r="G413" s="113"/>
      <c r="H413" s="114"/>
      <c r="I413" s="113"/>
      <c r="J413" s="112"/>
      <c r="K413" s="111"/>
    </row>
    <row r="414" spans="1:11" ht="39.950000000000003" customHeight="1">
      <c r="A414" s="135"/>
      <c r="B414" s="117"/>
      <c r="C414" s="116"/>
      <c r="D414" s="115"/>
      <c r="E414" s="192"/>
      <c r="F414" s="193"/>
      <c r="G414" s="113"/>
      <c r="H414" s="114"/>
      <c r="I414" s="113"/>
      <c r="J414" s="112"/>
      <c r="K414" s="111"/>
    </row>
    <row r="415" spans="1:11" ht="39.950000000000003" customHeight="1">
      <c r="A415" s="135"/>
      <c r="B415" s="117"/>
      <c r="C415" s="116"/>
      <c r="D415" s="115"/>
      <c r="E415" s="192"/>
      <c r="F415" s="193"/>
      <c r="G415" s="113"/>
      <c r="H415" s="114"/>
      <c r="I415" s="113"/>
      <c r="J415" s="112"/>
      <c r="K415" s="111"/>
    </row>
    <row r="416" spans="1:11" ht="39.950000000000003" customHeight="1">
      <c r="A416" s="135" t="s">
        <v>353</v>
      </c>
      <c r="B416" s="117"/>
      <c r="C416" s="116" t="s">
        <v>826</v>
      </c>
      <c r="D416" s="115"/>
      <c r="E416" s="192"/>
      <c r="F416" s="193"/>
      <c r="G416" s="113"/>
      <c r="H416" s="114"/>
      <c r="I416" s="113"/>
      <c r="J416" s="112"/>
      <c r="K416" s="111"/>
    </row>
    <row r="417" spans="1:11" ht="39.950000000000003" customHeight="1">
      <c r="A417" s="135"/>
      <c r="B417" s="117"/>
      <c r="C417" s="116"/>
      <c r="D417" s="115"/>
      <c r="E417" s="192"/>
      <c r="F417" s="193"/>
      <c r="G417" s="113"/>
      <c r="H417" s="114"/>
      <c r="I417" s="113"/>
      <c r="J417" s="112"/>
      <c r="K417" s="111"/>
    </row>
    <row r="418" spans="1:11" ht="39.950000000000003" customHeight="1">
      <c r="A418" s="135"/>
      <c r="B418" s="117"/>
      <c r="C418" s="116" t="s">
        <v>826</v>
      </c>
      <c r="D418" s="115"/>
      <c r="E418" s="192" t="s">
        <v>828</v>
      </c>
      <c r="F418" s="193"/>
      <c r="G418" s="113">
        <v>4125</v>
      </c>
      <c r="H418" s="114" t="s">
        <v>827</v>
      </c>
      <c r="I418" s="113"/>
      <c r="J418" s="112"/>
      <c r="K418" s="111"/>
    </row>
    <row r="419" spans="1:11" ht="39.950000000000003" customHeight="1">
      <c r="A419" s="135"/>
      <c r="B419" s="117"/>
      <c r="C419" s="116" t="s">
        <v>826</v>
      </c>
      <c r="D419" s="115"/>
      <c r="E419" s="192" t="s">
        <v>825</v>
      </c>
      <c r="F419" s="193" t="e">
        <v>#REF!</v>
      </c>
      <c r="G419" s="113">
        <v>7</v>
      </c>
      <c r="H419" s="114" t="s">
        <v>38</v>
      </c>
      <c r="I419" s="113"/>
      <c r="J419" s="112"/>
      <c r="K419" s="111"/>
    </row>
    <row r="420" spans="1:11" ht="39.950000000000003" customHeight="1">
      <c r="A420" s="135"/>
      <c r="B420" s="117"/>
      <c r="C420" s="116"/>
      <c r="D420" s="115"/>
      <c r="E420" s="192"/>
      <c r="F420" s="193"/>
      <c r="G420" s="113"/>
      <c r="H420" s="114"/>
      <c r="I420" s="113"/>
      <c r="J420" s="112"/>
      <c r="K420" s="111"/>
    </row>
    <row r="421" spans="1:11" ht="39.950000000000003" customHeight="1">
      <c r="A421" s="135"/>
      <c r="B421" s="117"/>
      <c r="C421" s="116" t="s">
        <v>157</v>
      </c>
      <c r="D421" s="115"/>
      <c r="E421" s="192"/>
      <c r="F421" s="193"/>
      <c r="G421" s="113"/>
      <c r="H421" s="114"/>
      <c r="I421" s="113"/>
      <c r="J421" s="112"/>
      <c r="K421" s="111"/>
    </row>
    <row r="422" spans="1:11" ht="39.950000000000003" customHeight="1">
      <c r="A422" s="135"/>
      <c r="B422" s="117"/>
      <c r="C422" s="116"/>
      <c r="D422" s="115"/>
      <c r="E422" s="192"/>
      <c r="F422" s="193"/>
      <c r="G422" s="113"/>
      <c r="H422" s="114"/>
      <c r="I422" s="113"/>
      <c r="J422" s="112"/>
      <c r="K422" s="111"/>
    </row>
    <row r="423" spans="1:11" ht="39.950000000000003" customHeight="1">
      <c r="A423" s="135"/>
      <c r="B423" s="117"/>
      <c r="C423" s="116"/>
      <c r="D423" s="115"/>
      <c r="E423" s="192"/>
      <c r="F423" s="193"/>
      <c r="G423" s="113"/>
      <c r="H423" s="114"/>
      <c r="I423" s="113"/>
      <c r="J423" s="112"/>
      <c r="K423" s="111"/>
    </row>
    <row r="424" spans="1:11" ht="39.950000000000003" customHeight="1">
      <c r="A424" s="135"/>
      <c r="B424" s="117"/>
      <c r="C424" s="116"/>
      <c r="D424" s="115"/>
      <c r="E424" s="192"/>
      <c r="F424" s="193"/>
      <c r="G424" s="113"/>
      <c r="H424" s="114"/>
      <c r="I424" s="113"/>
      <c r="J424" s="112"/>
      <c r="K424" s="111"/>
    </row>
    <row r="425" spans="1:11" ht="39.950000000000003" customHeight="1">
      <c r="A425" s="135"/>
      <c r="B425" s="117"/>
      <c r="C425" s="116"/>
      <c r="D425" s="115"/>
      <c r="E425" s="192"/>
      <c r="F425" s="193"/>
      <c r="G425" s="113"/>
      <c r="H425" s="114"/>
      <c r="I425" s="113"/>
      <c r="J425" s="112"/>
      <c r="K425" s="111"/>
    </row>
    <row r="426" spans="1:11" ht="39.950000000000003" customHeight="1">
      <c r="A426" s="135"/>
      <c r="B426" s="117"/>
      <c r="C426" s="116"/>
      <c r="D426" s="115"/>
      <c r="E426" s="192"/>
      <c r="F426" s="193"/>
      <c r="G426" s="113"/>
      <c r="H426" s="114"/>
      <c r="I426" s="113"/>
      <c r="J426" s="112" t="str">
        <f t="shared" ref="J426:J439" si="0">IF(ISBLANK(G426),"",G426*I426)</f>
        <v/>
      </c>
      <c r="K426" s="111"/>
    </row>
    <row r="427" spans="1:11" ht="39.950000000000003" customHeight="1">
      <c r="A427" s="135"/>
      <c r="B427" s="117"/>
      <c r="C427" s="116"/>
      <c r="D427" s="115"/>
      <c r="E427" s="192"/>
      <c r="F427" s="193"/>
      <c r="G427" s="113"/>
      <c r="H427" s="114"/>
      <c r="I427" s="113"/>
      <c r="J427" s="112" t="str">
        <f t="shared" si="0"/>
        <v/>
      </c>
      <c r="K427" s="111"/>
    </row>
    <row r="428" spans="1:11" ht="39.950000000000003" customHeight="1">
      <c r="A428" s="135"/>
      <c r="B428" s="117"/>
      <c r="C428" s="116"/>
      <c r="D428" s="115"/>
      <c r="E428" s="192"/>
      <c r="F428" s="193"/>
      <c r="G428" s="113"/>
      <c r="H428" s="114"/>
      <c r="I428" s="113"/>
      <c r="J428" s="112" t="str">
        <f t="shared" si="0"/>
        <v/>
      </c>
      <c r="K428" s="111"/>
    </row>
    <row r="429" spans="1:11" ht="39.950000000000003" customHeight="1">
      <c r="A429" s="135"/>
      <c r="B429" s="117"/>
      <c r="C429" s="116"/>
      <c r="D429" s="115"/>
      <c r="E429" s="192"/>
      <c r="F429" s="193"/>
      <c r="G429" s="113"/>
      <c r="H429" s="114"/>
      <c r="I429" s="113"/>
      <c r="J429" s="112" t="str">
        <f t="shared" si="0"/>
        <v/>
      </c>
      <c r="K429" s="111"/>
    </row>
    <row r="430" spans="1:11" ht="39.950000000000003" customHeight="1">
      <c r="A430" s="135"/>
      <c r="B430" s="117"/>
      <c r="C430" s="116"/>
      <c r="D430" s="115"/>
      <c r="E430" s="192"/>
      <c r="F430" s="193"/>
      <c r="G430" s="113"/>
      <c r="H430" s="114"/>
      <c r="I430" s="113"/>
      <c r="J430" s="112" t="str">
        <f t="shared" si="0"/>
        <v/>
      </c>
      <c r="K430" s="111"/>
    </row>
    <row r="431" spans="1:11" ht="39.950000000000003" customHeight="1">
      <c r="A431" s="135"/>
      <c r="B431" s="117"/>
      <c r="C431" s="116"/>
      <c r="D431" s="115"/>
      <c r="E431" s="192"/>
      <c r="F431" s="193"/>
      <c r="G431" s="113"/>
      <c r="H431" s="114"/>
      <c r="I431" s="113"/>
      <c r="J431" s="112" t="str">
        <f t="shared" si="0"/>
        <v/>
      </c>
      <c r="K431" s="111"/>
    </row>
    <row r="432" spans="1:11" ht="39.950000000000003" customHeight="1">
      <c r="A432" s="135"/>
      <c r="B432" s="117"/>
      <c r="C432" s="116"/>
      <c r="D432" s="115"/>
      <c r="E432" s="192"/>
      <c r="F432" s="193"/>
      <c r="G432" s="113"/>
      <c r="H432" s="114"/>
      <c r="I432" s="113"/>
      <c r="J432" s="112" t="str">
        <f t="shared" si="0"/>
        <v/>
      </c>
      <c r="K432" s="111"/>
    </row>
    <row r="433" spans="1:11" ht="39.950000000000003" customHeight="1">
      <c r="A433" s="135"/>
      <c r="B433" s="117"/>
      <c r="C433" s="116"/>
      <c r="D433" s="115"/>
      <c r="E433" s="192"/>
      <c r="F433" s="193"/>
      <c r="G433" s="113"/>
      <c r="H433" s="114"/>
      <c r="I433" s="113"/>
      <c r="J433" s="112" t="str">
        <f t="shared" si="0"/>
        <v/>
      </c>
      <c r="K433" s="111"/>
    </row>
    <row r="434" spans="1:11" ht="39.950000000000003" customHeight="1">
      <c r="A434" s="135"/>
      <c r="B434" s="117"/>
      <c r="C434" s="116"/>
      <c r="D434" s="115"/>
      <c r="E434" s="192"/>
      <c r="F434" s="193"/>
      <c r="G434" s="113"/>
      <c r="H434" s="114"/>
      <c r="I434" s="113"/>
      <c r="J434" s="112" t="str">
        <f t="shared" si="0"/>
        <v/>
      </c>
      <c r="K434" s="111"/>
    </row>
    <row r="435" spans="1:11" ht="39.950000000000003" customHeight="1">
      <c r="A435" s="135"/>
      <c r="B435" s="117"/>
      <c r="C435" s="116"/>
      <c r="D435" s="115"/>
      <c r="E435" s="192"/>
      <c r="F435" s="193"/>
      <c r="G435" s="113"/>
      <c r="H435" s="114"/>
      <c r="I435" s="113"/>
      <c r="J435" s="112" t="str">
        <f t="shared" si="0"/>
        <v/>
      </c>
      <c r="K435" s="111"/>
    </row>
    <row r="436" spans="1:11" ht="39.950000000000003" customHeight="1">
      <c r="A436" s="135"/>
      <c r="B436" s="117"/>
      <c r="C436" s="116"/>
      <c r="D436" s="115"/>
      <c r="E436" s="192"/>
      <c r="F436" s="193"/>
      <c r="G436" s="113"/>
      <c r="H436" s="114"/>
      <c r="I436" s="113"/>
      <c r="J436" s="112" t="str">
        <f t="shared" si="0"/>
        <v/>
      </c>
      <c r="K436" s="111"/>
    </row>
    <row r="437" spans="1:11" ht="39.950000000000003" customHeight="1">
      <c r="A437" s="135"/>
      <c r="B437" s="117"/>
      <c r="C437" s="116"/>
      <c r="D437" s="115"/>
      <c r="E437" s="192"/>
      <c r="F437" s="193"/>
      <c r="G437" s="113"/>
      <c r="H437" s="114"/>
      <c r="I437" s="113"/>
      <c r="J437" s="112" t="str">
        <f t="shared" si="0"/>
        <v/>
      </c>
      <c r="K437" s="111"/>
    </row>
    <row r="438" spans="1:11" ht="39.950000000000003" customHeight="1">
      <c r="A438" s="135"/>
      <c r="B438" s="117"/>
      <c r="C438" s="116"/>
      <c r="D438" s="115"/>
      <c r="E438" s="192"/>
      <c r="F438" s="193"/>
      <c r="G438" s="113"/>
      <c r="H438" s="114"/>
      <c r="I438" s="113"/>
      <c r="J438" s="112" t="str">
        <f t="shared" si="0"/>
        <v/>
      </c>
      <c r="K438" s="111"/>
    </row>
    <row r="439" spans="1:11" ht="39.950000000000003" customHeight="1">
      <c r="A439" s="135"/>
      <c r="B439" s="117"/>
      <c r="C439" s="116"/>
      <c r="D439" s="115"/>
      <c r="E439" s="192"/>
      <c r="F439" s="193"/>
      <c r="G439" s="113"/>
      <c r="H439" s="114"/>
      <c r="I439" s="113"/>
      <c r="J439" s="112" t="str">
        <f t="shared" si="0"/>
        <v/>
      </c>
      <c r="K439" s="111"/>
    </row>
  </sheetData>
  <mergeCells count="439">
    <mergeCell ref="E403:F403"/>
    <mergeCell ref="E402:F402"/>
    <mergeCell ref="E401:F401"/>
    <mergeCell ref="E400:F400"/>
    <mergeCell ref="E399:F399"/>
    <mergeCell ref="E413:F413"/>
    <mergeCell ref="E408:F408"/>
    <mergeCell ref="E407:F407"/>
    <mergeCell ref="E406:F406"/>
    <mergeCell ref="E405:F405"/>
    <mergeCell ref="E404:F404"/>
    <mergeCell ref="E433:F433"/>
    <mergeCell ref="E432:F432"/>
    <mergeCell ref="E431:F431"/>
    <mergeCell ref="E430:F430"/>
    <mergeCell ref="E429:F429"/>
    <mergeCell ref="E428:F428"/>
    <mergeCell ref="E439:F439"/>
    <mergeCell ref="E438:F438"/>
    <mergeCell ref="E437:F437"/>
    <mergeCell ref="E436:F436"/>
    <mergeCell ref="E435:F435"/>
    <mergeCell ref="E434:F434"/>
    <mergeCell ref="E427:F427"/>
    <mergeCell ref="E426:F426"/>
    <mergeCell ref="E425:F425"/>
    <mergeCell ref="E411:F411"/>
    <mergeCell ref="E410:F410"/>
    <mergeCell ref="E409:F409"/>
    <mergeCell ref="E421:F421"/>
    <mergeCell ref="E420:F420"/>
    <mergeCell ref="E419:F419"/>
    <mergeCell ref="E418:F418"/>
    <mergeCell ref="E424:F424"/>
    <mergeCell ref="E423:F423"/>
    <mergeCell ref="E422:F422"/>
    <mergeCell ref="E417:F417"/>
    <mergeCell ref="E416:F416"/>
    <mergeCell ref="E415:F415"/>
    <mergeCell ref="E414:F414"/>
    <mergeCell ref="E412:F412"/>
    <mergeCell ref="E395:F395"/>
    <mergeCell ref="E394:F394"/>
    <mergeCell ref="E393:F393"/>
    <mergeCell ref="E391:F391"/>
    <mergeCell ref="E341:F341"/>
    <mergeCell ref="E342:F342"/>
    <mergeCell ref="E376:F376"/>
    <mergeCell ref="E375:F375"/>
    <mergeCell ref="E374:F374"/>
    <mergeCell ref="E373:F373"/>
    <mergeCell ref="E343:F343"/>
    <mergeCell ref="E349:F349"/>
    <mergeCell ref="E367:F367"/>
    <mergeCell ref="E385:F385"/>
    <mergeCell ref="E384:F384"/>
    <mergeCell ref="E383:F383"/>
    <mergeCell ref="E382:F382"/>
    <mergeCell ref="E381:F381"/>
    <mergeCell ref="E380:F380"/>
    <mergeCell ref="E390:F390"/>
    <mergeCell ref="E388:F388"/>
    <mergeCell ref="E387:F387"/>
    <mergeCell ref="E386:F386"/>
    <mergeCell ref="E392:F392"/>
    <mergeCell ref="E398:F398"/>
    <mergeCell ref="E397:F397"/>
    <mergeCell ref="E396:F396"/>
    <mergeCell ref="E365:F365"/>
    <mergeCell ref="E364:F364"/>
    <mergeCell ref="E363:F363"/>
    <mergeCell ref="E362:F362"/>
    <mergeCell ref="E337:F337"/>
    <mergeCell ref="E379:F379"/>
    <mergeCell ref="E378:F378"/>
    <mergeCell ref="E377:F377"/>
    <mergeCell ref="E389:F389"/>
    <mergeCell ref="E372:F372"/>
    <mergeCell ref="E366:F366"/>
    <mergeCell ref="E351:F351"/>
    <mergeCell ref="E350:F350"/>
    <mergeCell ref="E371:F371"/>
    <mergeCell ref="E370:F370"/>
    <mergeCell ref="E369:F369"/>
    <mergeCell ref="E368:F368"/>
    <mergeCell ref="E348:F348"/>
    <mergeCell ref="E347:F347"/>
    <mergeCell ref="E346:F346"/>
    <mergeCell ref="E345:F345"/>
    <mergeCell ref="E282:F282"/>
    <mergeCell ref="E281:F281"/>
    <mergeCell ref="E280:F280"/>
    <mergeCell ref="E299:F299"/>
    <mergeCell ref="E298:F298"/>
    <mergeCell ref="E297:F297"/>
    <mergeCell ref="E296:F296"/>
    <mergeCell ref="E29:F29"/>
    <mergeCell ref="E321:F321"/>
    <mergeCell ref="E314:F314"/>
    <mergeCell ref="E313:F313"/>
    <mergeCell ref="E315:F315"/>
    <mergeCell ref="E264:F264"/>
    <mergeCell ref="E263:F263"/>
    <mergeCell ref="E262:F262"/>
    <mergeCell ref="E261:F261"/>
    <mergeCell ref="E260:F260"/>
    <mergeCell ref="E266:F266"/>
    <mergeCell ref="E307:F307"/>
    <mergeCell ref="E293:F293"/>
    <mergeCell ref="E286:F286"/>
    <mergeCell ref="E284:F284"/>
    <mergeCell ref="E279:F279"/>
    <mergeCell ref="E278:F278"/>
    <mergeCell ref="E344:F344"/>
    <mergeCell ref="E328:F328"/>
    <mergeCell ref="E339:F339"/>
    <mergeCell ref="E288:F288"/>
    <mergeCell ref="E287:F287"/>
    <mergeCell ref="E318:F318"/>
    <mergeCell ref="E317:F317"/>
    <mergeCell ref="E316:F316"/>
    <mergeCell ref="E312:F312"/>
    <mergeCell ref="E311:F311"/>
    <mergeCell ref="E310:F310"/>
    <mergeCell ref="E295:F295"/>
    <mergeCell ref="E294:F294"/>
    <mergeCell ref="E292:F292"/>
    <mergeCell ref="E291:F291"/>
    <mergeCell ref="E290:F290"/>
    <mergeCell ref="E289:F289"/>
    <mergeCell ref="E308:F308"/>
    <mergeCell ref="E306:F306"/>
    <mergeCell ref="E305:F305"/>
    <mergeCell ref="E332:F332"/>
    <mergeCell ref="E327:F327"/>
    <mergeCell ref="E340:F340"/>
    <mergeCell ref="E309:F309"/>
    <mergeCell ref="E360:F360"/>
    <mergeCell ref="E359:F359"/>
    <mergeCell ref="E358:F358"/>
    <mergeCell ref="E357:F357"/>
    <mergeCell ref="E356:F356"/>
    <mergeCell ref="E355:F355"/>
    <mergeCell ref="E354:F354"/>
    <mergeCell ref="E353:F353"/>
    <mergeCell ref="E352:F352"/>
    <mergeCell ref="E304:F304"/>
    <mergeCell ref="E303:F303"/>
    <mergeCell ref="E302:F302"/>
    <mergeCell ref="E301:F301"/>
    <mergeCell ref="E300:F300"/>
    <mergeCell ref="E335:F335"/>
    <mergeCell ref="E333:F333"/>
    <mergeCell ref="E283:F283"/>
    <mergeCell ref="E319:F319"/>
    <mergeCell ref="E285:F285"/>
    <mergeCell ref="E2:F2"/>
    <mergeCell ref="E361:F361"/>
    <mergeCell ref="E277:F277"/>
    <mergeCell ref="E276:F276"/>
    <mergeCell ref="E275:F275"/>
    <mergeCell ref="E203:F203"/>
    <mergeCell ref="E200:F200"/>
    <mergeCell ref="E199:F199"/>
    <mergeCell ref="E326:F326"/>
    <mergeCell ref="E325:F325"/>
    <mergeCell ref="E324:F324"/>
    <mergeCell ref="E323:F323"/>
    <mergeCell ref="E322:F322"/>
    <mergeCell ref="E320:F320"/>
    <mergeCell ref="E256:F256"/>
    <mergeCell ref="E255:F255"/>
    <mergeCell ref="E338:F338"/>
    <mergeCell ref="E336:F336"/>
    <mergeCell ref="E334:F334"/>
    <mergeCell ref="E331:F331"/>
    <mergeCell ref="E330:F330"/>
    <mergeCell ref="E329:F329"/>
    <mergeCell ref="E274:F274"/>
    <mergeCell ref="E273:F273"/>
    <mergeCell ref="E272:F272"/>
    <mergeCell ref="E271:F271"/>
    <mergeCell ref="E259:F259"/>
    <mergeCell ref="E258:F258"/>
    <mergeCell ref="E198:F198"/>
    <mergeCell ref="E197:F197"/>
    <mergeCell ref="E204:F204"/>
    <mergeCell ref="E249:F249"/>
    <mergeCell ref="E257:F257"/>
    <mergeCell ref="E213:F213"/>
    <mergeCell ref="E212:F212"/>
    <mergeCell ref="E210:F210"/>
    <mergeCell ref="E209:F209"/>
    <mergeCell ref="E202:F202"/>
    <mergeCell ref="E270:F270"/>
    <mergeCell ref="E269:F269"/>
    <mergeCell ref="E268:F268"/>
    <mergeCell ref="E267:F267"/>
    <mergeCell ref="E241:F241"/>
    <mergeCell ref="E238:F238"/>
    <mergeCell ref="E237:F237"/>
    <mergeCell ref="E236:F236"/>
    <mergeCell ref="E265:F265"/>
    <mergeCell ref="E254:F254"/>
    <mergeCell ref="E1:F1"/>
    <mergeCell ref="E240:F240"/>
    <mergeCell ref="E222:F222"/>
    <mergeCell ref="E221:F221"/>
    <mergeCell ref="E220:F220"/>
    <mergeCell ref="E219:F219"/>
    <mergeCell ref="E218:F218"/>
    <mergeCell ref="E217:F217"/>
    <mergeCell ref="E216:F216"/>
    <mergeCell ref="E215:F215"/>
    <mergeCell ref="E201:F201"/>
    <mergeCell ref="E239:F239"/>
    <mergeCell ref="E196:F196"/>
    <mergeCell ref="E131:F131"/>
    <mergeCell ref="E129:F129"/>
    <mergeCell ref="E144:F144"/>
    <mergeCell ref="E146:F146"/>
    <mergeCell ref="E148:F148"/>
    <mergeCell ref="E157:F157"/>
    <mergeCell ref="E208:F208"/>
    <mergeCell ref="E207:F207"/>
    <mergeCell ref="E206:F206"/>
    <mergeCell ref="E205:F205"/>
    <mergeCell ref="E143:F143"/>
    <mergeCell ref="E141:F141"/>
    <mergeCell ref="E139:F139"/>
    <mergeCell ref="E137:F137"/>
    <mergeCell ref="E135:F135"/>
    <mergeCell ref="E133:F133"/>
    <mergeCell ref="E235:F235"/>
    <mergeCell ref="E234:F234"/>
    <mergeCell ref="E233:F233"/>
    <mergeCell ref="E211:F211"/>
    <mergeCell ref="E214:F214"/>
    <mergeCell ref="E152:F152"/>
    <mergeCell ref="E149:F149"/>
    <mergeCell ref="E147:F147"/>
    <mergeCell ref="E145:F145"/>
    <mergeCell ref="E150:F150"/>
    <mergeCell ref="E156:F156"/>
    <mergeCell ref="E155:F155"/>
    <mergeCell ref="E154:F154"/>
    <mergeCell ref="E153:F153"/>
    <mergeCell ref="E151:F151"/>
    <mergeCell ref="E160:F160"/>
    <mergeCell ref="E159:F159"/>
    <mergeCell ref="E158:F158"/>
    <mergeCell ref="E179:F179"/>
    <mergeCell ref="E109:F109"/>
    <mergeCell ref="E107:F107"/>
    <mergeCell ref="E105:F105"/>
    <mergeCell ref="E103:F103"/>
    <mergeCell ref="E101:F101"/>
    <mergeCell ref="E99:F99"/>
    <mergeCell ref="E97:F97"/>
    <mergeCell ref="E127:F127"/>
    <mergeCell ref="E125:F125"/>
    <mergeCell ref="E123:F123"/>
    <mergeCell ref="E121:F121"/>
    <mergeCell ref="E113:F113"/>
    <mergeCell ref="E111:F111"/>
    <mergeCell ref="E59:F59"/>
    <mergeCell ref="E57:F57"/>
    <mergeCell ref="E55:F55"/>
    <mergeCell ref="E53:F53"/>
    <mergeCell ref="E51:F51"/>
    <mergeCell ref="E49:F49"/>
    <mergeCell ref="E58:F58"/>
    <mergeCell ref="E95:F95"/>
    <mergeCell ref="E93:F93"/>
    <mergeCell ref="E91:F91"/>
    <mergeCell ref="E89:F89"/>
    <mergeCell ref="E87:F87"/>
    <mergeCell ref="E85:F85"/>
    <mergeCell ref="E83:F83"/>
    <mergeCell ref="E81:F81"/>
    <mergeCell ref="E79:F79"/>
    <mergeCell ref="E77:F77"/>
    <mergeCell ref="E75:F75"/>
    <mergeCell ref="E73:F73"/>
    <mergeCell ref="E88:F88"/>
    <mergeCell ref="E90:F90"/>
    <mergeCell ref="E92:F92"/>
    <mergeCell ref="E94:F94"/>
    <mergeCell ref="E48:F48"/>
    <mergeCell ref="E50:F50"/>
    <mergeCell ref="E52:F52"/>
    <mergeCell ref="E54:F54"/>
    <mergeCell ref="E56:F56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47:F47"/>
    <mergeCell ref="E45:F45"/>
    <mergeCell ref="E43:F43"/>
    <mergeCell ref="E41:F41"/>
    <mergeCell ref="E39:F39"/>
    <mergeCell ref="E37:F37"/>
    <mergeCell ref="E42:F42"/>
    <mergeCell ref="E44:F44"/>
    <mergeCell ref="E46:F46"/>
    <mergeCell ref="E35:F35"/>
    <mergeCell ref="E4:F4"/>
    <mergeCell ref="E3:F3"/>
    <mergeCell ref="E36:F36"/>
    <mergeCell ref="E38:F38"/>
    <mergeCell ref="E40:F40"/>
    <mergeCell ref="E11:F11"/>
    <mergeCell ref="E10:F10"/>
    <mergeCell ref="E9:F9"/>
    <mergeCell ref="E8:F8"/>
    <mergeCell ref="E23:F23"/>
    <mergeCell ref="E18:F18"/>
    <mergeCell ref="E34:F34"/>
    <mergeCell ref="E33:F33"/>
    <mergeCell ref="E32:F32"/>
    <mergeCell ref="E31:F31"/>
    <mergeCell ref="E30:F30"/>
    <mergeCell ref="E7:F7"/>
    <mergeCell ref="E6:F6"/>
    <mergeCell ref="E17:F17"/>
    <mergeCell ref="E16:F16"/>
    <mergeCell ref="E15:F15"/>
    <mergeCell ref="E14:F14"/>
    <mergeCell ref="E13:F13"/>
    <mergeCell ref="E12:F12"/>
    <mergeCell ref="E5:F5"/>
    <mergeCell ref="E102:F102"/>
    <mergeCell ref="E104:F104"/>
    <mergeCell ref="E106:F106"/>
    <mergeCell ref="E60:F60"/>
    <mergeCell ref="E62:F62"/>
    <mergeCell ref="E64:F64"/>
    <mergeCell ref="E66:F66"/>
    <mergeCell ref="E68:F68"/>
    <mergeCell ref="E70:F70"/>
    <mergeCell ref="E72:F72"/>
    <mergeCell ref="E74:F74"/>
    <mergeCell ref="E76:F76"/>
    <mergeCell ref="E78:F78"/>
    <mergeCell ref="E80:F80"/>
    <mergeCell ref="E82:F82"/>
    <mergeCell ref="E71:F71"/>
    <mergeCell ref="E69:F69"/>
    <mergeCell ref="E67:F67"/>
    <mergeCell ref="E65:F65"/>
    <mergeCell ref="E63:F63"/>
    <mergeCell ref="E61:F61"/>
    <mergeCell ref="E84:F84"/>
    <mergeCell ref="E86:F86"/>
    <mergeCell ref="E96:F96"/>
    <mergeCell ref="E98:F98"/>
    <mergeCell ref="E100:F100"/>
    <mergeCell ref="E132:F132"/>
    <mergeCell ref="E134:F134"/>
    <mergeCell ref="E136:F136"/>
    <mergeCell ref="E138:F138"/>
    <mergeCell ref="E140:F140"/>
    <mergeCell ref="E142:F142"/>
    <mergeCell ref="E108:F108"/>
    <mergeCell ref="E110:F110"/>
    <mergeCell ref="E112:F112"/>
    <mergeCell ref="E114:F114"/>
    <mergeCell ref="E116:F116"/>
    <mergeCell ref="E118:F118"/>
    <mergeCell ref="E120:F120"/>
    <mergeCell ref="E122:F122"/>
    <mergeCell ref="E124:F124"/>
    <mergeCell ref="E126:F126"/>
    <mergeCell ref="E128:F128"/>
    <mergeCell ref="E130:F130"/>
    <mergeCell ref="E119:F119"/>
    <mergeCell ref="E117:F117"/>
    <mergeCell ref="E115:F115"/>
    <mergeCell ref="E253:F253"/>
    <mergeCell ref="E252:F252"/>
    <mergeCell ref="E251:F251"/>
    <mergeCell ref="E250:F250"/>
    <mergeCell ref="E167:F167"/>
    <mergeCell ref="E166:F166"/>
    <mergeCell ref="E248:F248"/>
    <mergeCell ref="E247:F247"/>
    <mergeCell ref="E246:F246"/>
    <mergeCell ref="E245:F245"/>
    <mergeCell ref="E244:F244"/>
    <mergeCell ref="E242:F242"/>
    <mergeCell ref="E243:F243"/>
    <mergeCell ref="E232:F232"/>
    <mergeCell ref="E231:F231"/>
    <mergeCell ref="E230:F230"/>
    <mergeCell ref="E229:F229"/>
    <mergeCell ref="E228:F228"/>
    <mergeCell ref="E227:F227"/>
    <mergeCell ref="E226:F226"/>
    <mergeCell ref="E225:F225"/>
    <mergeCell ref="E224:F224"/>
    <mergeCell ref="E181:F181"/>
    <mergeCell ref="E180:F180"/>
    <mergeCell ref="E178:F178"/>
    <mergeCell ref="E177:F177"/>
    <mergeCell ref="E223:F223"/>
    <mergeCell ref="E193:F193"/>
    <mergeCell ref="E192:F192"/>
    <mergeCell ref="E191:F191"/>
    <mergeCell ref="E195:F195"/>
    <mergeCell ref="E194:F194"/>
    <mergeCell ref="E187:F187"/>
    <mergeCell ref="E186:F186"/>
    <mergeCell ref="E185:F185"/>
    <mergeCell ref="E184:F184"/>
    <mergeCell ref="E183:F183"/>
    <mergeCell ref="E190:F190"/>
    <mergeCell ref="E189:F189"/>
    <mergeCell ref="E188:F188"/>
    <mergeCell ref="E182:F182"/>
    <mergeCell ref="E170:F170"/>
    <mergeCell ref="E169:F169"/>
    <mergeCell ref="E168:F168"/>
    <mergeCell ref="E164:F164"/>
    <mergeCell ref="E163:F163"/>
    <mergeCell ref="E162:F162"/>
    <mergeCell ref="E161:F161"/>
    <mergeCell ref="E176:F176"/>
    <mergeCell ref="E175:F175"/>
    <mergeCell ref="E174:F174"/>
    <mergeCell ref="E173:F173"/>
    <mergeCell ref="E172:F172"/>
    <mergeCell ref="E171:F171"/>
    <mergeCell ref="E165:F165"/>
  </mergeCells>
  <phoneticPr fontId="2"/>
  <printOptions horizontalCentered="1"/>
  <pageMargins left="0.70866141732283472" right="0.39370078740157483" top="0.74803149606299213" bottom="0.74803149606299213" header="0.31496062992125984" footer="0.31496062992125984"/>
  <pageSetup paperSize="9" scale="48" orientation="portrait" horizontalDpi="300" verticalDpi="300" r:id="rId1"/>
  <headerFooter>
    <oddFooter>&amp;R&amp;"ＭＳ Ｐ明朝,標準"&amp;12&amp;K000000機械Page &amp;P</oddFooter>
  </headerFooter>
  <rowBreaks count="12" manualBreakCount="12">
    <brk id="32" max="10" man="1"/>
    <brk id="65" max="10" man="1"/>
    <brk id="99" max="10" man="1"/>
    <brk id="131" max="10" man="1"/>
    <brk id="168" max="10" man="1"/>
    <brk id="203" max="10" man="1"/>
    <brk id="236" max="10" man="1"/>
    <brk id="270" max="10" man="1"/>
    <brk id="304" max="10" man="1"/>
    <brk id="339" max="10" man="1"/>
    <brk id="372" max="10" man="1"/>
    <brk id="40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7"/>
  <dimension ref="A1:M164"/>
  <sheetViews>
    <sheetView showGridLines="0" showZeros="0" view="pageBreakPreview" zoomScaleNormal="100" zoomScaleSheetLayoutView="100" zoomScalePageLayoutView="125" workbookViewId="0">
      <selection activeCell="J34" sqref="J34"/>
    </sheetView>
  </sheetViews>
  <sheetFormatPr defaultColWidth="9" defaultRowHeight="13.5"/>
  <cols>
    <col min="1" max="2" width="2.5" style="1" customWidth="1"/>
    <col min="3" max="3" width="4.125" style="1" customWidth="1"/>
    <col min="4" max="4" width="12.125" style="1" customWidth="1"/>
    <col min="5" max="5" width="4.5" style="1" customWidth="1"/>
    <col min="6" max="6" width="8.875" style="1" customWidth="1"/>
    <col min="7" max="7" width="12.125" style="1" customWidth="1"/>
    <col min="8" max="9" width="3.5" style="1" customWidth="1"/>
    <col min="10" max="10" width="4.5" style="1" customWidth="1"/>
    <col min="11" max="11" width="10.5" style="1" customWidth="1"/>
    <col min="12" max="12" width="10.5" style="61" customWidth="1"/>
    <col min="13" max="13" width="10.5" style="1" customWidth="1"/>
    <col min="14" max="16384" width="9" style="1"/>
  </cols>
  <sheetData>
    <row r="1" spans="1:1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4"/>
      <c r="M1" s="10"/>
    </row>
    <row r="2" spans="1:13">
      <c r="A2" s="4"/>
      <c r="B2" s="5"/>
      <c r="C2" s="5" t="s">
        <v>33</v>
      </c>
      <c r="D2" s="5"/>
      <c r="E2" s="5" t="str">
        <f>表紙!A8</f>
        <v>香南香美老人ホーム組合　令和5年度三宝荘設備改修工事</v>
      </c>
      <c r="F2" s="5"/>
      <c r="G2" s="5"/>
      <c r="H2" s="5"/>
      <c r="I2" s="5"/>
      <c r="J2" s="5"/>
      <c r="K2" s="5"/>
      <c r="L2" s="55"/>
      <c r="M2" s="13"/>
    </row>
    <row r="3" spans="1:13">
      <c r="A3" s="2"/>
      <c r="B3" s="3"/>
      <c r="C3" s="3"/>
      <c r="D3" s="3"/>
      <c r="E3" s="3"/>
      <c r="F3" s="156">
        <f>L53</f>
        <v>0</v>
      </c>
      <c r="G3" s="156"/>
      <c r="H3" s="156"/>
      <c r="I3" s="3"/>
      <c r="J3" s="3"/>
      <c r="K3" s="3"/>
      <c r="L3" s="24"/>
      <c r="M3" s="10"/>
    </row>
    <row r="4" spans="1:13">
      <c r="A4" s="4"/>
      <c r="B4" s="5"/>
      <c r="C4" s="5" t="s">
        <v>32</v>
      </c>
      <c r="D4" s="5"/>
      <c r="E4" s="6" t="s">
        <v>7</v>
      </c>
      <c r="F4" s="160">
        <f>L54</f>
        <v>0</v>
      </c>
      <c r="G4" s="160"/>
      <c r="H4" s="67" t="s">
        <v>87</v>
      </c>
      <c r="I4" s="5"/>
      <c r="J4" s="5"/>
      <c r="K4" s="5"/>
      <c r="L4" s="27"/>
      <c r="M4" s="7"/>
    </row>
    <row r="5" spans="1:13" ht="17.100000000000001" customHeight="1">
      <c r="A5" s="2"/>
      <c r="B5" s="10"/>
      <c r="C5" s="2"/>
      <c r="D5" s="3"/>
      <c r="E5" s="3"/>
      <c r="F5" s="2"/>
      <c r="G5" s="10"/>
      <c r="H5" s="2"/>
      <c r="I5" s="10"/>
      <c r="J5" s="9"/>
      <c r="K5" s="2"/>
      <c r="L5" s="56"/>
      <c r="M5" s="9"/>
    </row>
    <row r="6" spans="1:13" ht="17.100000000000001" customHeight="1">
      <c r="A6" s="150" t="s">
        <v>20</v>
      </c>
      <c r="B6" s="151"/>
      <c r="C6" s="150" t="s">
        <v>44</v>
      </c>
      <c r="D6" s="159"/>
      <c r="E6" s="151"/>
      <c r="F6" s="150" t="s">
        <v>45</v>
      </c>
      <c r="G6" s="151"/>
      <c r="H6" s="150" t="s">
        <v>36</v>
      </c>
      <c r="I6" s="151"/>
      <c r="J6" s="12" t="s">
        <v>53</v>
      </c>
      <c r="K6" s="8" t="s">
        <v>52</v>
      </c>
      <c r="L6" s="21" t="s">
        <v>34</v>
      </c>
      <c r="M6" s="12" t="s">
        <v>14</v>
      </c>
    </row>
    <row r="7" spans="1:13" ht="17.100000000000001" customHeight="1">
      <c r="A7" s="53">
        <v>0</v>
      </c>
      <c r="B7" s="44"/>
      <c r="C7" s="2">
        <v>0</v>
      </c>
      <c r="D7" s="3"/>
      <c r="E7" s="3"/>
      <c r="F7" s="2">
        <v>0</v>
      </c>
      <c r="G7" s="10"/>
      <c r="H7" s="157"/>
      <c r="I7" s="158"/>
      <c r="J7" s="32"/>
      <c r="K7" s="33"/>
      <c r="L7" s="54"/>
      <c r="M7" s="46"/>
    </row>
    <row r="8" spans="1:13">
      <c r="A8" s="150" t="s">
        <v>48</v>
      </c>
      <c r="B8" s="151"/>
      <c r="C8" s="4" t="s">
        <v>49</v>
      </c>
      <c r="D8" s="5"/>
      <c r="E8" s="5"/>
      <c r="F8" s="4">
        <v>0</v>
      </c>
      <c r="G8" s="7"/>
      <c r="H8" s="149">
        <v>1</v>
      </c>
      <c r="I8" s="146"/>
      <c r="J8" s="12" t="s">
        <v>11</v>
      </c>
      <c r="K8" s="37"/>
      <c r="L8" s="57"/>
      <c r="M8" s="11"/>
    </row>
    <row r="9" spans="1:13">
      <c r="A9" s="53">
        <v>0</v>
      </c>
      <c r="B9" s="44"/>
      <c r="C9" s="2">
        <v>0</v>
      </c>
      <c r="D9" s="3">
        <v>0</v>
      </c>
      <c r="E9" s="3"/>
      <c r="F9" s="2">
        <v>0</v>
      </c>
      <c r="G9" s="10"/>
      <c r="H9" s="153">
        <v>0</v>
      </c>
      <c r="I9" s="154"/>
      <c r="J9" s="32">
        <v>0</v>
      </c>
      <c r="K9" s="33"/>
      <c r="L9" s="54"/>
      <c r="M9" s="34"/>
    </row>
    <row r="10" spans="1:13">
      <c r="A10" s="8">
        <v>0</v>
      </c>
      <c r="B10" s="43"/>
      <c r="C10" s="4">
        <v>0</v>
      </c>
      <c r="D10" s="5" t="s">
        <v>16</v>
      </c>
      <c r="E10" s="5"/>
      <c r="F10" s="4">
        <v>0</v>
      </c>
      <c r="G10" s="7"/>
      <c r="H10" s="149">
        <v>0</v>
      </c>
      <c r="I10" s="146"/>
      <c r="J10" s="12">
        <v>0</v>
      </c>
      <c r="K10" s="37"/>
      <c r="L10" s="57"/>
      <c r="M10" s="38"/>
    </row>
    <row r="11" spans="1:13">
      <c r="A11" s="53">
        <v>0</v>
      </c>
      <c r="B11" s="44"/>
      <c r="C11" s="2">
        <v>0</v>
      </c>
      <c r="D11" s="3"/>
      <c r="E11" s="3"/>
      <c r="F11" s="2">
        <v>0</v>
      </c>
      <c r="G11" s="10"/>
      <c r="H11" s="153">
        <v>0</v>
      </c>
      <c r="I11" s="154"/>
      <c r="J11" s="32">
        <v>0</v>
      </c>
      <c r="K11" s="33"/>
      <c r="L11" s="58"/>
      <c r="M11" s="34"/>
    </row>
    <row r="12" spans="1:13">
      <c r="A12" s="150" t="s">
        <v>46</v>
      </c>
      <c r="B12" s="151"/>
      <c r="C12" s="4" t="s">
        <v>40</v>
      </c>
      <c r="D12" s="5"/>
      <c r="E12" s="5"/>
      <c r="F12" s="4">
        <v>0</v>
      </c>
      <c r="G12" s="7"/>
      <c r="H12" s="149">
        <v>0</v>
      </c>
      <c r="I12" s="146"/>
      <c r="J12" s="12">
        <v>0</v>
      </c>
      <c r="K12" s="37"/>
      <c r="L12" s="57"/>
      <c r="M12" s="38"/>
    </row>
    <row r="13" spans="1:13">
      <c r="A13" s="53"/>
      <c r="B13" s="44">
        <v>0</v>
      </c>
      <c r="C13" s="2">
        <v>0</v>
      </c>
      <c r="D13" s="3"/>
      <c r="E13" s="3"/>
      <c r="F13" s="2">
        <v>0</v>
      </c>
      <c r="G13" s="10"/>
      <c r="H13" s="157"/>
      <c r="I13" s="158"/>
      <c r="J13" s="32"/>
      <c r="K13" s="33"/>
      <c r="L13" s="54"/>
      <c r="M13" s="34"/>
    </row>
    <row r="14" spans="1:13">
      <c r="A14" s="150" t="s">
        <v>43</v>
      </c>
      <c r="B14" s="151"/>
      <c r="C14" s="4" t="s">
        <v>64</v>
      </c>
      <c r="D14" s="5"/>
      <c r="E14" s="5"/>
      <c r="F14" s="4">
        <v>0</v>
      </c>
      <c r="G14" s="7"/>
      <c r="H14" s="149">
        <v>1</v>
      </c>
      <c r="I14" s="146"/>
      <c r="J14" s="12" t="s">
        <v>11</v>
      </c>
      <c r="K14" s="37"/>
      <c r="L14" s="57"/>
      <c r="M14" s="38"/>
    </row>
    <row r="15" spans="1:13">
      <c r="A15" s="53"/>
      <c r="B15" s="44">
        <v>0</v>
      </c>
      <c r="C15" s="2">
        <v>0</v>
      </c>
      <c r="D15" s="3"/>
      <c r="E15" s="3"/>
      <c r="F15" s="2">
        <v>0</v>
      </c>
      <c r="G15" s="10"/>
      <c r="H15" s="157"/>
      <c r="I15" s="158"/>
      <c r="J15" s="32"/>
      <c r="K15" s="33"/>
      <c r="L15" s="54"/>
      <c r="M15" s="34"/>
    </row>
    <row r="16" spans="1:13">
      <c r="A16" s="150" t="s">
        <v>41</v>
      </c>
      <c r="B16" s="151"/>
      <c r="C16" s="4" t="s">
        <v>42</v>
      </c>
      <c r="D16" s="5"/>
      <c r="E16" s="5"/>
      <c r="F16" s="4">
        <v>0</v>
      </c>
      <c r="G16" s="7"/>
      <c r="H16" s="149">
        <v>1</v>
      </c>
      <c r="I16" s="146"/>
      <c r="J16" s="12" t="s">
        <v>11</v>
      </c>
      <c r="K16" s="37"/>
      <c r="L16" s="57"/>
      <c r="M16" s="38"/>
    </row>
    <row r="17" spans="1:13">
      <c r="A17" s="53"/>
      <c r="B17" s="44">
        <v>0</v>
      </c>
      <c r="C17" s="2">
        <v>0</v>
      </c>
      <c r="D17" s="3"/>
      <c r="E17" s="3"/>
      <c r="F17" s="2">
        <v>0</v>
      </c>
      <c r="G17" s="10"/>
      <c r="H17" s="157"/>
      <c r="I17" s="158"/>
      <c r="J17" s="32"/>
      <c r="K17" s="33"/>
      <c r="L17" s="54"/>
      <c r="M17" s="34"/>
    </row>
    <row r="18" spans="1:13">
      <c r="A18" s="150" t="s">
        <v>0</v>
      </c>
      <c r="B18" s="151"/>
      <c r="C18" s="4" t="s">
        <v>1</v>
      </c>
      <c r="D18" s="5"/>
      <c r="E18" s="5"/>
      <c r="F18" s="4">
        <v>0</v>
      </c>
      <c r="G18" s="7"/>
      <c r="H18" s="149">
        <v>1</v>
      </c>
      <c r="I18" s="146"/>
      <c r="J18" s="12" t="s">
        <v>11</v>
      </c>
      <c r="K18" s="37"/>
      <c r="L18" s="57"/>
      <c r="M18" s="38"/>
    </row>
    <row r="19" spans="1:13">
      <c r="A19" s="53"/>
      <c r="B19" s="44"/>
      <c r="C19" s="2">
        <v>0</v>
      </c>
      <c r="D19" s="3">
        <v>0</v>
      </c>
      <c r="E19" s="3"/>
      <c r="F19" s="2" t="s">
        <v>154</v>
      </c>
      <c r="G19" s="10"/>
      <c r="H19" s="153">
        <v>0</v>
      </c>
      <c r="I19" s="154"/>
      <c r="J19" s="32">
        <v>0</v>
      </c>
      <c r="K19" s="33"/>
      <c r="L19" s="54"/>
      <c r="M19" s="34"/>
    </row>
    <row r="20" spans="1:13">
      <c r="A20" s="150" t="s">
        <v>152</v>
      </c>
      <c r="B20" s="151"/>
      <c r="C20" s="4" t="s">
        <v>153</v>
      </c>
      <c r="D20" s="5"/>
      <c r="E20" s="5"/>
      <c r="F20" s="4" t="s">
        <v>155</v>
      </c>
      <c r="G20" s="7"/>
      <c r="H20" s="149">
        <v>1</v>
      </c>
      <c r="I20" s="146"/>
      <c r="J20" s="12" t="s">
        <v>11</v>
      </c>
      <c r="K20" s="37"/>
      <c r="L20" s="57"/>
      <c r="M20" s="38"/>
    </row>
    <row r="21" spans="1:13">
      <c r="A21" s="53"/>
      <c r="B21" s="44"/>
      <c r="C21" s="2">
        <v>0</v>
      </c>
      <c r="D21" s="3">
        <v>0</v>
      </c>
      <c r="E21" s="3"/>
      <c r="F21" s="2">
        <v>0</v>
      </c>
      <c r="G21" s="10"/>
      <c r="H21" s="153">
        <v>0</v>
      </c>
      <c r="I21" s="154"/>
      <c r="J21" s="32">
        <v>0</v>
      </c>
      <c r="K21" s="33"/>
      <c r="L21" s="58"/>
      <c r="M21" s="34"/>
    </row>
    <row r="22" spans="1:13">
      <c r="A22" s="8"/>
      <c r="B22" s="43"/>
      <c r="C22" s="4">
        <v>0</v>
      </c>
      <c r="D22" s="5" t="s">
        <v>68</v>
      </c>
      <c r="E22" s="5"/>
      <c r="F22" s="4">
        <v>0</v>
      </c>
      <c r="G22" s="7"/>
      <c r="H22" s="149">
        <v>0</v>
      </c>
      <c r="I22" s="146"/>
      <c r="J22" s="12">
        <v>0</v>
      </c>
      <c r="K22" s="37"/>
      <c r="L22" s="57"/>
      <c r="M22" s="38"/>
    </row>
    <row r="23" spans="1:13">
      <c r="A23" s="53">
        <v>0</v>
      </c>
      <c r="B23" s="44">
        <v>0</v>
      </c>
      <c r="C23" s="2">
        <v>0</v>
      </c>
      <c r="D23" s="3">
        <v>0</v>
      </c>
      <c r="E23" s="3"/>
      <c r="F23" s="2">
        <v>0</v>
      </c>
      <c r="G23" s="10"/>
      <c r="H23" s="153">
        <v>0</v>
      </c>
      <c r="I23" s="154"/>
      <c r="J23" s="32">
        <v>0</v>
      </c>
      <c r="K23" s="33"/>
      <c r="L23" s="54"/>
      <c r="M23" s="34"/>
    </row>
    <row r="24" spans="1:13">
      <c r="A24" s="8">
        <v>0</v>
      </c>
      <c r="B24" s="43">
        <v>0</v>
      </c>
      <c r="C24" s="4">
        <v>0</v>
      </c>
      <c r="D24" s="5">
        <v>0</v>
      </c>
      <c r="E24" s="5"/>
      <c r="F24" s="4">
        <v>0</v>
      </c>
      <c r="G24" s="7"/>
      <c r="H24" s="149">
        <v>0</v>
      </c>
      <c r="I24" s="146"/>
      <c r="J24" s="12">
        <v>0</v>
      </c>
      <c r="K24" s="37"/>
      <c r="L24" s="57"/>
      <c r="M24" s="38"/>
    </row>
    <row r="25" spans="1:13">
      <c r="A25" s="53"/>
      <c r="B25" s="44"/>
      <c r="C25" s="2">
        <v>0</v>
      </c>
      <c r="D25" s="3">
        <v>0</v>
      </c>
      <c r="E25" s="3"/>
      <c r="F25" s="2">
        <v>0</v>
      </c>
      <c r="G25" s="10"/>
      <c r="H25" s="153">
        <v>0</v>
      </c>
      <c r="I25" s="154"/>
      <c r="J25" s="32">
        <v>0</v>
      </c>
      <c r="K25" s="33"/>
      <c r="L25" s="59"/>
      <c r="M25" s="34"/>
    </row>
    <row r="26" spans="1:13">
      <c r="A26" s="8"/>
      <c r="B26" s="43"/>
      <c r="C26" s="4">
        <v>0</v>
      </c>
      <c r="D26" s="5" t="s">
        <v>10</v>
      </c>
      <c r="E26" s="5"/>
      <c r="F26" s="4" t="s">
        <v>73</v>
      </c>
      <c r="G26" s="7"/>
      <c r="H26" s="149">
        <v>0</v>
      </c>
      <c r="I26" s="146"/>
      <c r="J26" s="12">
        <v>0</v>
      </c>
      <c r="K26" s="37"/>
      <c r="L26" s="11"/>
      <c r="M26" s="38"/>
    </row>
    <row r="27" spans="1:13">
      <c r="A27" s="53">
        <v>0</v>
      </c>
      <c r="B27" s="44"/>
      <c r="C27" s="2">
        <v>0</v>
      </c>
      <c r="D27" s="3"/>
      <c r="E27" s="3"/>
      <c r="F27" s="2">
        <v>0</v>
      </c>
      <c r="G27" s="10"/>
      <c r="H27" s="31">
        <v>0</v>
      </c>
      <c r="I27" s="10"/>
      <c r="J27" s="32">
        <v>0</v>
      </c>
      <c r="K27" s="33"/>
      <c r="L27" s="15"/>
      <c r="M27" s="34"/>
    </row>
    <row r="28" spans="1:13">
      <c r="A28" s="8" t="s">
        <v>35</v>
      </c>
      <c r="B28" s="43"/>
      <c r="C28" s="4" t="s">
        <v>67</v>
      </c>
      <c r="D28" s="5"/>
      <c r="E28" s="5"/>
      <c r="F28" s="4">
        <v>0</v>
      </c>
      <c r="G28" s="7"/>
      <c r="H28" s="36">
        <v>0</v>
      </c>
      <c r="I28" s="7"/>
      <c r="J28" s="12">
        <v>0</v>
      </c>
      <c r="K28" s="37"/>
      <c r="L28" s="11"/>
      <c r="M28" s="38"/>
    </row>
    <row r="29" spans="1:13">
      <c r="A29" s="53">
        <v>0</v>
      </c>
      <c r="B29" s="44">
        <v>0</v>
      </c>
      <c r="C29" s="2">
        <v>0</v>
      </c>
      <c r="D29" s="3">
        <v>0</v>
      </c>
      <c r="E29" s="3"/>
      <c r="F29" s="2">
        <v>0</v>
      </c>
      <c r="G29" s="10"/>
      <c r="H29" s="153">
        <v>0</v>
      </c>
      <c r="I29" s="154"/>
      <c r="J29" s="32">
        <v>0</v>
      </c>
      <c r="K29" s="33"/>
      <c r="L29" s="15"/>
      <c r="M29" s="34"/>
    </row>
    <row r="30" spans="1:13">
      <c r="A30" s="8">
        <v>0</v>
      </c>
      <c r="B30" s="43">
        <v>0</v>
      </c>
      <c r="C30" s="4">
        <v>0</v>
      </c>
      <c r="D30" s="5">
        <v>0</v>
      </c>
      <c r="E30" s="5"/>
      <c r="F30" s="4">
        <v>0</v>
      </c>
      <c r="G30" s="7"/>
      <c r="H30" s="149">
        <v>0</v>
      </c>
      <c r="I30" s="146"/>
      <c r="J30" s="12">
        <v>0</v>
      </c>
      <c r="K30" s="37"/>
      <c r="L30" s="11"/>
      <c r="M30" s="38"/>
    </row>
    <row r="31" spans="1:13">
      <c r="A31" s="53">
        <v>0</v>
      </c>
      <c r="B31" s="44">
        <v>0</v>
      </c>
      <c r="C31" s="2">
        <v>0</v>
      </c>
      <c r="D31" s="3">
        <v>0</v>
      </c>
      <c r="E31" s="3"/>
      <c r="F31" s="2">
        <v>0</v>
      </c>
      <c r="G31" s="10"/>
      <c r="H31" s="153">
        <v>0</v>
      </c>
      <c r="I31" s="154"/>
      <c r="J31" s="32">
        <v>0</v>
      </c>
      <c r="K31" s="33"/>
      <c r="L31" s="15"/>
      <c r="M31" s="34"/>
    </row>
    <row r="32" spans="1:13">
      <c r="A32" s="8">
        <v>0</v>
      </c>
      <c r="B32" s="43">
        <v>0</v>
      </c>
      <c r="C32" s="4">
        <v>0</v>
      </c>
      <c r="D32" s="5">
        <v>0</v>
      </c>
      <c r="E32" s="5"/>
      <c r="F32" s="4">
        <v>0</v>
      </c>
      <c r="G32" s="7"/>
      <c r="H32" s="149">
        <v>0</v>
      </c>
      <c r="I32" s="146"/>
      <c r="J32" s="12">
        <v>0</v>
      </c>
      <c r="K32" s="37"/>
      <c r="L32" s="11"/>
      <c r="M32" s="38"/>
    </row>
    <row r="33" spans="1:13">
      <c r="A33" s="53">
        <v>0</v>
      </c>
      <c r="B33" s="44">
        <v>0</v>
      </c>
      <c r="C33" s="2">
        <v>0</v>
      </c>
      <c r="D33" s="3">
        <v>0</v>
      </c>
      <c r="E33" s="3"/>
      <c r="F33" s="2">
        <v>0</v>
      </c>
      <c r="G33" s="10"/>
      <c r="H33" s="153">
        <v>0</v>
      </c>
      <c r="I33" s="154"/>
      <c r="J33" s="32"/>
      <c r="K33" s="33"/>
      <c r="L33" s="15"/>
      <c r="M33" s="34"/>
    </row>
    <row r="34" spans="1:13">
      <c r="A34" s="8">
        <v>0</v>
      </c>
      <c r="B34" s="43">
        <v>0</v>
      </c>
      <c r="C34" s="4">
        <v>0</v>
      </c>
      <c r="D34" s="5">
        <v>0</v>
      </c>
      <c r="E34" s="5"/>
      <c r="F34" s="4">
        <v>0</v>
      </c>
      <c r="G34" s="7"/>
      <c r="H34" s="149">
        <v>0</v>
      </c>
      <c r="I34" s="146"/>
      <c r="J34" s="12"/>
      <c r="K34" s="37"/>
      <c r="L34" s="11"/>
      <c r="M34" s="38"/>
    </row>
    <row r="35" spans="1:13">
      <c r="A35" s="53">
        <v>0</v>
      </c>
      <c r="B35" s="44"/>
      <c r="C35" s="2">
        <v>0</v>
      </c>
      <c r="D35" s="3"/>
      <c r="E35" s="3"/>
      <c r="F35" s="2">
        <v>0</v>
      </c>
      <c r="G35" s="10"/>
      <c r="H35" s="157"/>
      <c r="I35" s="158"/>
      <c r="J35" s="32">
        <v>0</v>
      </c>
      <c r="K35" s="33"/>
      <c r="L35" s="46"/>
      <c r="M35" s="34"/>
    </row>
    <row r="36" spans="1:13">
      <c r="A36" s="150" t="s">
        <v>51</v>
      </c>
      <c r="B36" s="151"/>
      <c r="C36" s="4" t="s">
        <v>56</v>
      </c>
      <c r="D36" s="5"/>
      <c r="E36" s="5"/>
      <c r="F36" s="4">
        <v>0</v>
      </c>
      <c r="G36" s="7"/>
      <c r="H36" s="149">
        <v>10</v>
      </c>
      <c r="I36" s="152"/>
      <c r="J36" s="12" t="s">
        <v>57</v>
      </c>
      <c r="K36" s="37"/>
      <c r="L36" s="11"/>
      <c r="M36" s="38"/>
    </row>
    <row r="37" spans="1:13">
      <c r="A37" s="53">
        <v>0</v>
      </c>
      <c r="B37" s="44">
        <v>0</v>
      </c>
      <c r="C37" s="2">
        <v>0</v>
      </c>
      <c r="D37" s="3">
        <v>0</v>
      </c>
      <c r="E37" s="3"/>
      <c r="F37" s="2">
        <v>0</v>
      </c>
      <c r="G37" s="10"/>
      <c r="H37" s="153">
        <v>0</v>
      </c>
      <c r="I37" s="154"/>
      <c r="J37" s="32">
        <v>0</v>
      </c>
      <c r="K37" s="33"/>
      <c r="L37" s="15"/>
      <c r="M37" s="34"/>
    </row>
    <row r="38" spans="1:13">
      <c r="A38" s="8">
        <v>0</v>
      </c>
      <c r="B38" s="43">
        <v>0</v>
      </c>
      <c r="C38" s="4">
        <v>0</v>
      </c>
      <c r="D38" s="5">
        <v>0</v>
      </c>
      <c r="E38" s="5"/>
      <c r="F38" s="4">
        <v>0</v>
      </c>
      <c r="G38" s="7"/>
      <c r="H38" s="149">
        <v>0</v>
      </c>
      <c r="I38" s="146"/>
      <c r="J38" s="12">
        <v>0</v>
      </c>
      <c r="K38" s="37"/>
      <c r="L38" s="11"/>
      <c r="M38" s="38"/>
    </row>
    <row r="39" spans="1:13">
      <c r="A39" s="53">
        <v>0</v>
      </c>
      <c r="B39" s="44">
        <v>0</v>
      </c>
      <c r="C39" s="2">
        <v>0</v>
      </c>
      <c r="D39" s="3">
        <v>0</v>
      </c>
      <c r="E39" s="3"/>
      <c r="F39" s="2">
        <v>0</v>
      </c>
      <c r="G39" s="10"/>
      <c r="H39" s="153">
        <v>0</v>
      </c>
      <c r="I39" s="154"/>
      <c r="J39" s="32">
        <v>0</v>
      </c>
      <c r="K39" s="33"/>
      <c r="L39" s="15"/>
      <c r="M39" s="34"/>
    </row>
    <row r="40" spans="1:13">
      <c r="A40" s="8">
        <v>0</v>
      </c>
      <c r="B40" s="43">
        <v>0</v>
      </c>
      <c r="C40" s="4">
        <v>0</v>
      </c>
      <c r="D40" s="5">
        <v>0</v>
      </c>
      <c r="E40" s="5"/>
      <c r="F40" s="4">
        <v>0</v>
      </c>
      <c r="G40" s="7"/>
      <c r="H40" s="149">
        <v>0</v>
      </c>
      <c r="I40" s="146"/>
      <c r="J40" s="12">
        <v>0</v>
      </c>
      <c r="K40" s="37"/>
      <c r="L40" s="11"/>
      <c r="M40" s="38"/>
    </row>
    <row r="41" spans="1:13">
      <c r="A41" s="53">
        <v>0</v>
      </c>
      <c r="B41" s="44">
        <v>0</v>
      </c>
      <c r="C41" s="2">
        <v>0</v>
      </c>
      <c r="D41" s="3">
        <v>0</v>
      </c>
      <c r="E41" s="3"/>
      <c r="F41" s="2">
        <v>0</v>
      </c>
      <c r="G41" s="10"/>
      <c r="H41" s="153">
        <v>0</v>
      </c>
      <c r="I41" s="154"/>
      <c r="J41" s="32">
        <v>0</v>
      </c>
      <c r="K41" s="33"/>
      <c r="L41" s="15"/>
      <c r="M41" s="34"/>
    </row>
    <row r="42" spans="1:13">
      <c r="A42" s="8">
        <v>0</v>
      </c>
      <c r="B42" s="43">
        <v>0</v>
      </c>
      <c r="C42" s="4">
        <v>0</v>
      </c>
      <c r="D42" s="5">
        <v>0</v>
      </c>
      <c r="E42" s="5"/>
      <c r="F42" s="4">
        <v>0</v>
      </c>
      <c r="G42" s="7"/>
      <c r="H42" s="149">
        <v>0</v>
      </c>
      <c r="I42" s="146"/>
      <c r="J42" s="12">
        <v>0</v>
      </c>
      <c r="K42" s="37"/>
      <c r="L42" s="11"/>
      <c r="M42" s="38"/>
    </row>
    <row r="43" spans="1:13">
      <c r="A43" s="53">
        <v>0</v>
      </c>
      <c r="B43" s="44">
        <v>0</v>
      </c>
      <c r="C43" s="2">
        <v>0</v>
      </c>
      <c r="D43" s="3">
        <v>0</v>
      </c>
      <c r="E43" s="3"/>
      <c r="F43" s="2">
        <v>0</v>
      </c>
      <c r="G43" s="10"/>
      <c r="H43" s="153">
        <v>0</v>
      </c>
      <c r="I43" s="154"/>
      <c r="J43" s="32">
        <v>0</v>
      </c>
      <c r="K43" s="33"/>
      <c r="L43" s="15"/>
      <c r="M43" s="34"/>
    </row>
    <row r="44" spans="1:13">
      <c r="A44" s="8">
        <v>0</v>
      </c>
      <c r="B44" s="43">
        <v>0</v>
      </c>
      <c r="C44" s="4">
        <v>0</v>
      </c>
      <c r="D44" s="5">
        <v>0</v>
      </c>
      <c r="E44" s="5"/>
      <c r="F44" s="4">
        <v>0</v>
      </c>
      <c r="G44" s="7"/>
      <c r="H44" s="149">
        <v>0</v>
      </c>
      <c r="I44" s="146"/>
      <c r="J44" s="12">
        <v>0</v>
      </c>
      <c r="K44" s="37"/>
      <c r="L44" s="11"/>
      <c r="M44" s="38"/>
    </row>
    <row r="45" spans="1:13">
      <c r="A45" s="53">
        <v>0</v>
      </c>
      <c r="B45" s="44">
        <v>0</v>
      </c>
      <c r="C45" s="2">
        <v>0</v>
      </c>
      <c r="D45" s="3">
        <v>0</v>
      </c>
      <c r="E45" s="3"/>
      <c r="F45" s="2">
        <v>0</v>
      </c>
      <c r="G45" s="10"/>
      <c r="H45" s="153">
        <v>0</v>
      </c>
      <c r="I45" s="154"/>
      <c r="J45" s="32">
        <v>0</v>
      </c>
      <c r="K45" s="33"/>
      <c r="L45" s="15"/>
      <c r="M45" s="34"/>
    </row>
    <row r="46" spans="1:13">
      <c r="A46" s="8">
        <v>0</v>
      </c>
      <c r="B46" s="43">
        <v>0</v>
      </c>
      <c r="C46" s="4">
        <v>0</v>
      </c>
      <c r="D46" s="5">
        <v>0</v>
      </c>
      <c r="E46" s="5"/>
      <c r="F46" s="4">
        <v>0</v>
      </c>
      <c r="G46" s="7"/>
      <c r="H46" s="149">
        <v>0</v>
      </c>
      <c r="I46" s="146"/>
      <c r="J46" s="12">
        <v>0</v>
      </c>
      <c r="K46" s="37"/>
      <c r="L46" s="11"/>
      <c r="M46" s="38"/>
    </row>
    <row r="47" spans="1:13">
      <c r="A47" s="53">
        <v>0</v>
      </c>
      <c r="B47" s="44">
        <v>0</v>
      </c>
      <c r="C47" s="2">
        <v>0</v>
      </c>
      <c r="D47" s="3">
        <v>0</v>
      </c>
      <c r="E47" s="3"/>
      <c r="F47" s="2">
        <v>0</v>
      </c>
      <c r="G47" s="10"/>
      <c r="H47" s="153">
        <v>0</v>
      </c>
      <c r="I47" s="154"/>
      <c r="J47" s="32">
        <v>0</v>
      </c>
      <c r="K47" s="33"/>
      <c r="L47" s="15"/>
      <c r="M47" s="34"/>
    </row>
    <row r="48" spans="1:13">
      <c r="A48" s="8">
        <v>0</v>
      </c>
      <c r="B48" s="43">
        <v>0</v>
      </c>
      <c r="C48" s="4">
        <v>0</v>
      </c>
      <c r="D48" s="5">
        <v>0</v>
      </c>
      <c r="E48" s="5"/>
      <c r="F48" s="4">
        <v>0</v>
      </c>
      <c r="G48" s="7"/>
      <c r="H48" s="149">
        <v>0</v>
      </c>
      <c r="I48" s="146"/>
      <c r="J48" s="12">
        <v>0</v>
      </c>
      <c r="K48" s="37"/>
      <c r="L48" s="11"/>
      <c r="M48" s="38"/>
    </row>
    <row r="49" spans="1:13">
      <c r="A49" s="53">
        <v>0</v>
      </c>
      <c r="B49" s="44">
        <v>0</v>
      </c>
      <c r="C49" s="2">
        <v>0</v>
      </c>
      <c r="D49" s="3">
        <v>0</v>
      </c>
      <c r="E49" s="3"/>
      <c r="F49" s="2">
        <v>0</v>
      </c>
      <c r="G49" s="10"/>
      <c r="H49" s="153">
        <v>0</v>
      </c>
      <c r="I49" s="154"/>
      <c r="J49" s="32">
        <v>0</v>
      </c>
      <c r="K49" s="33"/>
      <c r="L49" s="15"/>
      <c r="M49" s="34"/>
    </row>
    <row r="50" spans="1:13">
      <c r="A50" s="8">
        <v>0</v>
      </c>
      <c r="B50" s="43">
        <v>0</v>
      </c>
      <c r="C50" s="4">
        <v>0</v>
      </c>
      <c r="D50" s="5">
        <v>0</v>
      </c>
      <c r="E50" s="5"/>
      <c r="F50" s="4">
        <v>0</v>
      </c>
      <c r="G50" s="7"/>
      <c r="H50" s="149">
        <v>0</v>
      </c>
      <c r="I50" s="146"/>
      <c r="J50" s="12">
        <v>0</v>
      </c>
      <c r="K50" s="37"/>
      <c r="L50" s="11"/>
      <c r="M50" s="38"/>
    </row>
    <row r="51" spans="1:13">
      <c r="A51" s="53">
        <v>0</v>
      </c>
      <c r="B51" s="44">
        <v>0</v>
      </c>
      <c r="C51" s="2">
        <v>0</v>
      </c>
      <c r="D51" s="3">
        <v>0</v>
      </c>
      <c r="E51" s="3"/>
      <c r="F51" s="2">
        <v>0</v>
      </c>
      <c r="G51" s="10"/>
      <c r="H51" s="153">
        <v>0</v>
      </c>
      <c r="I51" s="154"/>
      <c r="J51" s="32">
        <v>0</v>
      </c>
      <c r="K51" s="33"/>
      <c r="L51" s="15"/>
      <c r="M51" s="34"/>
    </row>
    <row r="52" spans="1:13">
      <c r="A52" s="8">
        <v>0</v>
      </c>
      <c r="B52" s="43">
        <v>0</v>
      </c>
      <c r="C52" s="4">
        <v>0</v>
      </c>
      <c r="D52" s="5">
        <v>0</v>
      </c>
      <c r="E52" s="5"/>
      <c r="F52" s="4">
        <v>0</v>
      </c>
      <c r="G52" s="7"/>
      <c r="H52" s="149">
        <v>0</v>
      </c>
      <c r="I52" s="146"/>
      <c r="J52" s="12">
        <v>0</v>
      </c>
      <c r="K52" s="37"/>
      <c r="L52" s="11"/>
      <c r="M52" s="38"/>
    </row>
    <row r="53" spans="1:13">
      <c r="A53" s="2">
        <v>0</v>
      </c>
      <c r="B53" s="30">
        <v>0</v>
      </c>
      <c r="C53" s="2">
        <v>0</v>
      </c>
      <c r="D53" s="3">
        <v>0</v>
      </c>
      <c r="E53" s="3"/>
      <c r="F53" s="2">
        <v>0</v>
      </c>
      <c r="G53" s="10"/>
      <c r="H53" s="153">
        <v>0</v>
      </c>
      <c r="I53" s="154"/>
      <c r="J53" s="32">
        <v>0</v>
      </c>
      <c r="K53" s="33"/>
      <c r="L53" s="46">
        <f>L25+L35</f>
        <v>0</v>
      </c>
      <c r="M53" s="34"/>
    </row>
    <row r="54" spans="1:13">
      <c r="A54" s="4">
        <v>0</v>
      </c>
      <c r="B54" s="35">
        <v>0</v>
      </c>
      <c r="C54" s="4">
        <v>0</v>
      </c>
      <c r="D54" s="5" t="s">
        <v>58</v>
      </c>
      <c r="E54" s="5"/>
      <c r="F54" s="4">
        <v>0</v>
      </c>
      <c r="G54" s="7"/>
      <c r="H54" s="149">
        <v>0</v>
      </c>
      <c r="I54" s="146"/>
      <c r="J54" s="12">
        <v>0</v>
      </c>
      <c r="K54" s="37"/>
      <c r="L54" s="11">
        <f>L26+L36</f>
        <v>0</v>
      </c>
      <c r="M54" s="38"/>
    </row>
    <row r="55" spans="1:13">
      <c r="A55" s="2">
        <v>0</v>
      </c>
      <c r="B55" s="30">
        <v>0</v>
      </c>
      <c r="C55" s="2">
        <v>0</v>
      </c>
      <c r="D55" s="3">
        <v>0</v>
      </c>
      <c r="E55" s="3"/>
      <c r="F55" s="2">
        <v>0</v>
      </c>
      <c r="G55" s="10"/>
      <c r="H55" s="153">
        <v>0</v>
      </c>
      <c r="I55" s="154"/>
      <c r="J55" s="32">
        <v>0</v>
      </c>
      <c r="K55" s="33"/>
      <c r="L55" s="15"/>
      <c r="M55" s="34"/>
    </row>
    <row r="56" spans="1:13">
      <c r="A56" s="4">
        <v>0</v>
      </c>
      <c r="B56" s="35">
        <v>0</v>
      </c>
      <c r="C56" s="4">
        <v>0</v>
      </c>
      <c r="D56" s="5">
        <v>0</v>
      </c>
      <c r="E56" s="5"/>
      <c r="F56" s="4">
        <v>0</v>
      </c>
      <c r="G56" s="7"/>
      <c r="H56" s="149">
        <v>0</v>
      </c>
      <c r="I56" s="146"/>
      <c r="J56" s="12">
        <v>0</v>
      </c>
      <c r="K56" s="37"/>
      <c r="L56" s="11"/>
      <c r="M56" s="38"/>
    </row>
    <row r="57" spans="1:13">
      <c r="A57" s="2">
        <v>0</v>
      </c>
      <c r="B57" s="30">
        <v>0</v>
      </c>
      <c r="C57" s="2">
        <v>0</v>
      </c>
      <c r="D57" s="3"/>
      <c r="E57" s="3"/>
      <c r="F57" s="2">
        <v>0</v>
      </c>
      <c r="G57" s="30">
        <v>0</v>
      </c>
      <c r="H57" s="153">
        <v>0</v>
      </c>
      <c r="I57" s="154"/>
      <c r="J57" s="32">
        <v>0</v>
      </c>
      <c r="K57" s="33"/>
      <c r="L57" s="15"/>
      <c r="M57" s="34"/>
    </row>
    <row r="58" spans="1:13">
      <c r="A58" s="150" t="s">
        <v>48</v>
      </c>
      <c r="B58" s="151"/>
      <c r="C58" s="4" t="s">
        <v>49</v>
      </c>
      <c r="D58" s="5"/>
      <c r="E58" s="5"/>
      <c r="F58" s="4">
        <v>0</v>
      </c>
      <c r="G58" s="35">
        <v>0</v>
      </c>
      <c r="H58" s="149">
        <v>0</v>
      </c>
      <c r="I58" s="146"/>
      <c r="J58" s="12">
        <v>0</v>
      </c>
      <c r="K58" s="37"/>
      <c r="L58" s="11"/>
      <c r="M58" s="38"/>
    </row>
    <row r="59" spans="1:13">
      <c r="A59" s="2"/>
      <c r="B59" s="30">
        <v>0</v>
      </c>
      <c r="C59" s="2">
        <v>0</v>
      </c>
      <c r="D59" s="3"/>
      <c r="E59" s="3"/>
      <c r="F59" s="2">
        <v>0</v>
      </c>
      <c r="G59" s="30">
        <v>0</v>
      </c>
      <c r="H59" s="157"/>
      <c r="I59" s="158"/>
      <c r="J59" s="32">
        <v>0</v>
      </c>
      <c r="K59" s="33"/>
      <c r="L59" s="59">
        <f>L163</f>
        <v>0</v>
      </c>
      <c r="M59" s="34"/>
    </row>
    <row r="60" spans="1:13">
      <c r="A60" s="4"/>
      <c r="B60" s="35" t="s">
        <v>59</v>
      </c>
      <c r="C60" s="4" t="s">
        <v>15</v>
      </c>
      <c r="D60" s="5"/>
      <c r="E60" s="5"/>
      <c r="F60" s="4">
        <v>0</v>
      </c>
      <c r="G60" s="35">
        <v>0</v>
      </c>
      <c r="H60" s="149">
        <v>1</v>
      </c>
      <c r="I60" s="146"/>
      <c r="J60" s="12" t="s">
        <v>11</v>
      </c>
      <c r="K60" s="37"/>
      <c r="L60" s="57">
        <f>L164</f>
        <v>0</v>
      </c>
      <c r="M60" s="38"/>
    </row>
    <row r="61" spans="1:13">
      <c r="A61" s="2"/>
      <c r="B61" s="30">
        <v>0</v>
      </c>
      <c r="C61" s="2">
        <v>0</v>
      </c>
      <c r="D61" s="3"/>
      <c r="E61" s="3"/>
      <c r="F61" s="2">
        <v>0</v>
      </c>
      <c r="G61" s="30">
        <v>0</v>
      </c>
      <c r="H61" s="157"/>
      <c r="I61" s="158"/>
      <c r="J61" s="32">
        <v>0</v>
      </c>
      <c r="K61" s="33"/>
      <c r="L61" s="59"/>
      <c r="M61" s="34"/>
    </row>
    <row r="62" spans="1:13">
      <c r="A62" s="4"/>
      <c r="B62" s="35" t="s">
        <v>60</v>
      </c>
      <c r="C62" s="4" t="s">
        <v>23</v>
      </c>
      <c r="D62" s="5"/>
      <c r="E62" s="5"/>
      <c r="F62" s="4">
        <v>0</v>
      </c>
      <c r="G62" s="35">
        <v>0</v>
      </c>
      <c r="H62" s="149">
        <v>1</v>
      </c>
      <c r="I62" s="146"/>
      <c r="J62" s="12" t="s">
        <v>11</v>
      </c>
      <c r="K62" s="37"/>
      <c r="L62" s="11"/>
      <c r="M62" s="38"/>
    </row>
    <row r="63" spans="1:13">
      <c r="A63" s="2"/>
      <c r="B63" s="30"/>
      <c r="C63" s="2"/>
      <c r="D63" s="3"/>
      <c r="E63" s="3"/>
      <c r="F63" s="2"/>
      <c r="G63" s="30"/>
      <c r="H63" s="157"/>
      <c r="I63" s="158"/>
      <c r="J63" s="32"/>
      <c r="K63" s="33"/>
      <c r="L63" s="59"/>
      <c r="M63" s="34"/>
    </row>
    <row r="64" spans="1:13">
      <c r="A64" s="4"/>
      <c r="B64" s="35" t="s">
        <v>88</v>
      </c>
      <c r="C64" s="4" t="s">
        <v>89</v>
      </c>
      <c r="D64" s="5"/>
      <c r="E64" s="5"/>
      <c r="F64" s="4"/>
      <c r="G64" s="35"/>
      <c r="H64" s="149">
        <v>1</v>
      </c>
      <c r="I64" s="146"/>
      <c r="J64" s="12" t="s">
        <v>11</v>
      </c>
      <c r="K64" s="37"/>
      <c r="L64" s="11"/>
      <c r="M64" s="38"/>
    </row>
    <row r="65" spans="1:13">
      <c r="A65" s="2"/>
      <c r="B65" s="30"/>
      <c r="C65" s="2"/>
      <c r="D65" s="3"/>
      <c r="E65" s="3"/>
      <c r="F65" s="2"/>
      <c r="G65" s="30"/>
      <c r="H65" s="157"/>
      <c r="I65" s="158"/>
      <c r="J65" s="32"/>
      <c r="K65" s="33"/>
      <c r="L65" s="46"/>
      <c r="M65" s="34"/>
    </row>
    <row r="66" spans="1:13">
      <c r="A66" s="4"/>
      <c r="B66" s="35"/>
      <c r="C66" s="4"/>
      <c r="D66" s="5"/>
      <c r="E66" s="5"/>
      <c r="F66" s="4"/>
      <c r="G66" s="35"/>
      <c r="H66" s="149"/>
      <c r="I66" s="152"/>
      <c r="J66" s="12"/>
      <c r="K66" s="37"/>
      <c r="L66" s="11"/>
      <c r="M66" s="38"/>
    </row>
    <row r="67" spans="1:13">
      <c r="A67" s="2"/>
      <c r="B67" s="30"/>
      <c r="C67" s="2"/>
      <c r="D67" s="3"/>
      <c r="E67" s="3"/>
      <c r="F67" s="2"/>
      <c r="G67" s="30"/>
      <c r="H67" s="157"/>
      <c r="I67" s="158"/>
      <c r="J67" s="32"/>
      <c r="K67" s="33"/>
      <c r="L67" s="46"/>
      <c r="M67" s="34"/>
    </row>
    <row r="68" spans="1:13">
      <c r="A68" s="4"/>
      <c r="B68" s="35"/>
      <c r="C68" s="4"/>
      <c r="D68" s="5"/>
      <c r="E68" s="5"/>
      <c r="F68" s="4"/>
      <c r="G68" s="35"/>
      <c r="H68" s="149"/>
      <c r="I68" s="152"/>
      <c r="J68" s="12"/>
      <c r="K68" s="37"/>
      <c r="L68" s="11"/>
      <c r="M68" s="38"/>
    </row>
    <row r="69" spans="1:13">
      <c r="A69" s="2"/>
      <c r="B69" s="30">
        <v>0</v>
      </c>
      <c r="C69" s="2">
        <v>0</v>
      </c>
      <c r="D69" s="3"/>
      <c r="E69" s="3"/>
      <c r="F69" s="2">
        <v>0</v>
      </c>
      <c r="G69" s="30">
        <v>0</v>
      </c>
      <c r="H69" s="153">
        <v>0</v>
      </c>
      <c r="I69" s="154"/>
      <c r="J69" s="32">
        <v>0</v>
      </c>
      <c r="K69" s="33"/>
      <c r="L69" s="15"/>
      <c r="M69" s="34"/>
    </row>
    <row r="70" spans="1:13">
      <c r="A70" s="4"/>
      <c r="B70" s="35">
        <v>0</v>
      </c>
      <c r="C70" s="4">
        <v>0</v>
      </c>
      <c r="D70" s="5"/>
      <c r="E70" s="5"/>
      <c r="F70" s="4">
        <v>0</v>
      </c>
      <c r="G70" s="35">
        <v>0</v>
      </c>
      <c r="H70" s="149">
        <v>0</v>
      </c>
      <c r="I70" s="146"/>
      <c r="J70" s="12">
        <v>0</v>
      </c>
      <c r="K70" s="37"/>
      <c r="L70" s="11"/>
      <c r="M70" s="38"/>
    </row>
    <row r="71" spans="1:13">
      <c r="A71" s="2"/>
      <c r="B71" s="30">
        <v>0</v>
      </c>
      <c r="C71" s="2">
        <v>0</v>
      </c>
      <c r="D71" s="3"/>
      <c r="E71" s="3"/>
      <c r="F71" s="2">
        <v>0</v>
      </c>
      <c r="G71" s="30">
        <v>0</v>
      </c>
      <c r="H71" s="153">
        <v>0</v>
      </c>
      <c r="I71" s="154"/>
      <c r="J71" s="32">
        <v>0</v>
      </c>
      <c r="K71" s="33"/>
      <c r="L71" s="15"/>
      <c r="M71" s="34"/>
    </row>
    <row r="72" spans="1:13">
      <c r="A72" s="4"/>
      <c r="B72" s="35">
        <v>0</v>
      </c>
      <c r="C72" s="4">
        <v>0</v>
      </c>
      <c r="D72" s="5"/>
      <c r="E72" s="5"/>
      <c r="F72" s="4">
        <v>0</v>
      </c>
      <c r="G72" s="35">
        <v>0</v>
      </c>
      <c r="H72" s="149">
        <v>0</v>
      </c>
      <c r="I72" s="146"/>
      <c r="J72" s="12">
        <v>0</v>
      </c>
      <c r="K72" s="37"/>
      <c r="L72" s="11"/>
      <c r="M72" s="38"/>
    </row>
    <row r="73" spans="1:13">
      <c r="A73" s="2"/>
      <c r="B73" s="30">
        <v>0</v>
      </c>
      <c r="C73" s="2">
        <v>0</v>
      </c>
      <c r="D73" s="3"/>
      <c r="E73" s="3"/>
      <c r="F73" s="2">
        <v>0</v>
      </c>
      <c r="G73" s="30">
        <v>0</v>
      </c>
      <c r="H73" s="153">
        <v>0</v>
      </c>
      <c r="I73" s="154"/>
      <c r="J73" s="32">
        <v>0</v>
      </c>
      <c r="K73" s="33"/>
      <c r="L73" s="15"/>
      <c r="M73" s="34"/>
    </row>
    <row r="74" spans="1:13">
      <c r="A74" s="4"/>
      <c r="B74" s="35">
        <v>0</v>
      </c>
      <c r="C74" s="4">
        <v>0</v>
      </c>
      <c r="D74" s="5"/>
      <c r="E74" s="5"/>
      <c r="F74" s="4">
        <v>0</v>
      </c>
      <c r="G74" s="35">
        <v>0</v>
      </c>
      <c r="H74" s="149">
        <v>0</v>
      </c>
      <c r="I74" s="146"/>
      <c r="J74" s="12">
        <v>0</v>
      </c>
      <c r="K74" s="37"/>
      <c r="L74" s="11"/>
      <c r="M74" s="38"/>
    </row>
    <row r="75" spans="1:13">
      <c r="A75" s="2"/>
      <c r="B75" s="30">
        <v>0</v>
      </c>
      <c r="C75" s="2">
        <v>0</v>
      </c>
      <c r="D75" s="3"/>
      <c r="E75" s="3"/>
      <c r="F75" s="2">
        <v>0</v>
      </c>
      <c r="G75" s="30">
        <v>0</v>
      </c>
      <c r="H75" s="153">
        <v>0</v>
      </c>
      <c r="I75" s="154"/>
      <c r="J75" s="32">
        <v>0</v>
      </c>
      <c r="K75" s="33"/>
      <c r="L75" s="15"/>
      <c r="M75" s="34"/>
    </row>
    <row r="76" spans="1:13">
      <c r="A76" s="4"/>
      <c r="B76" s="35">
        <v>0</v>
      </c>
      <c r="C76" s="4">
        <v>0</v>
      </c>
      <c r="D76" s="5"/>
      <c r="E76" s="5"/>
      <c r="F76" s="4">
        <v>0</v>
      </c>
      <c r="G76" s="35">
        <v>0</v>
      </c>
      <c r="H76" s="149">
        <v>0</v>
      </c>
      <c r="I76" s="146"/>
      <c r="J76" s="12">
        <v>0</v>
      </c>
      <c r="K76" s="37"/>
      <c r="L76" s="11"/>
      <c r="M76" s="38"/>
    </row>
    <row r="77" spans="1:13">
      <c r="A77" s="2"/>
      <c r="B77" s="30">
        <v>0</v>
      </c>
      <c r="C77" s="2">
        <v>0</v>
      </c>
      <c r="D77" s="3"/>
      <c r="E77" s="3"/>
      <c r="F77" s="2">
        <v>0</v>
      </c>
      <c r="G77" s="30">
        <v>0</v>
      </c>
      <c r="H77" s="153">
        <v>0</v>
      </c>
      <c r="I77" s="154"/>
      <c r="J77" s="32">
        <v>0</v>
      </c>
      <c r="K77" s="33"/>
      <c r="L77" s="15"/>
      <c r="M77" s="34"/>
    </row>
    <row r="78" spans="1:13">
      <c r="A78" s="4"/>
      <c r="B78" s="35">
        <v>0</v>
      </c>
      <c r="C78" s="4">
        <v>0</v>
      </c>
      <c r="D78" s="5"/>
      <c r="E78" s="5"/>
      <c r="F78" s="4">
        <v>0</v>
      </c>
      <c r="G78" s="35">
        <v>0</v>
      </c>
      <c r="H78" s="149">
        <v>0</v>
      </c>
      <c r="I78" s="146"/>
      <c r="J78" s="12">
        <v>0</v>
      </c>
      <c r="K78" s="37"/>
      <c r="L78" s="11"/>
      <c r="M78" s="38"/>
    </row>
    <row r="79" spans="1:13">
      <c r="A79" s="2"/>
      <c r="B79" s="30">
        <v>0</v>
      </c>
      <c r="C79" s="2">
        <v>0</v>
      </c>
      <c r="D79" s="3"/>
      <c r="E79" s="3"/>
      <c r="F79" s="2">
        <v>0</v>
      </c>
      <c r="G79" s="30">
        <v>0</v>
      </c>
      <c r="H79" s="153">
        <v>0</v>
      </c>
      <c r="I79" s="154"/>
      <c r="J79" s="32">
        <v>0</v>
      </c>
      <c r="K79" s="33"/>
      <c r="L79" s="15"/>
      <c r="M79" s="34"/>
    </row>
    <row r="80" spans="1:13">
      <c r="A80" s="4"/>
      <c r="B80" s="35">
        <v>0</v>
      </c>
      <c r="C80" s="4">
        <v>0</v>
      </c>
      <c r="D80" s="5"/>
      <c r="E80" s="5"/>
      <c r="F80" s="4">
        <v>0</v>
      </c>
      <c r="G80" s="35">
        <v>0</v>
      </c>
      <c r="H80" s="149">
        <v>0</v>
      </c>
      <c r="I80" s="146"/>
      <c r="J80" s="12">
        <v>0</v>
      </c>
      <c r="K80" s="37"/>
      <c r="L80" s="11"/>
      <c r="M80" s="38"/>
    </row>
    <row r="81" spans="1:13">
      <c r="A81" s="2"/>
      <c r="B81" s="30">
        <v>0</v>
      </c>
      <c r="C81" s="2">
        <v>0</v>
      </c>
      <c r="D81" s="3"/>
      <c r="E81" s="3"/>
      <c r="F81" s="2">
        <v>0</v>
      </c>
      <c r="G81" s="30">
        <v>0</v>
      </c>
      <c r="H81" s="153">
        <v>0</v>
      </c>
      <c r="I81" s="154"/>
      <c r="J81" s="32">
        <v>0</v>
      </c>
      <c r="K81" s="33"/>
      <c r="L81" s="15"/>
      <c r="M81" s="34"/>
    </row>
    <row r="82" spans="1:13">
      <c r="A82" s="4"/>
      <c r="B82" s="35">
        <v>0</v>
      </c>
      <c r="C82" s="4">
        <v>0</v>
      </c>
      <c r="D82" s="5"/>
      <c r="E82" s="5"/>
      <c r="F82" s="4">
        <v>0</v>
      </c>
      <c r="G82" s="35">
        <v>0</v>
      </c>
      <c r="H82" s="149">
        <v>0</v>
      </c>
      <c r="I82" s="146"/>
      <c r="J82" s="12">
        <v>0</v>
      </c>
      <c r="K82" s="37"/>
      <c r="L82" s="11"/>
      <c r="M82" s="38"/>
    </row>
    <row r="83" spans="1:13">
      <c r="A83" s="2"/>
      <c r="B83" s="30">
        <v>0</v>
      </c>
      <c r="C83" s="2">
        <v>0</v>
      </c>
      <c r="D83" s="3"/>
      <c r="E83" s="3"/>
      <c r="F83" s="2">
        <v>0</v>
      </c>
      <c r="G83" s="30">
        <v>0</v>
      </c>
      <c r="H83" s="153">
        <v>0</v>
      </c>
      <c r="I83" s="154"/>
      <c r="J83" s="32">
        <v>0</v>
      </c>
      <c r="K83" s="33"/>
      <c r="L83" s="15"/>
      <c r="M83" s="34"/>
    </row>
    <row r="84" spans="1:13">
      <c r="A84" s="4"/>
      <c r="B84" s="35">
        <v>0</v>
      </c>
      <c r="C84" s="4">
        <v>0</v>
      </c>
      <c r="D84" s="5"/>
      <c r="E84" s="5"/>
      <c r="F84" s="4">
        <v>0</v>
      </c>
      <c r="G84" s="35">
        <v>0</v>
      </c>
      <c r="H84" s="149">
        <v>0</v>
      </c>
      <c r="I84" s="146"/>
      <c r="J84" s="12">
        <v>0</v>
      </c>
      <c r="K84" s="37"/>
      <c r="L84" s="11"/>
      <c r="M84" s="38"/>
    </row>
    <row r="85" spans="1:13">
      <c r="A85" s="2"/>
      <c r="B85" s="30">
        <v>0</v>
      </c>
      <c r="C85" s="2">
        <v>0</v>
      </c>
      <c r="D85" s="3"/>
      <c r="E85" s="3"/>
      <c r="F85" s="2">
        <v>0</v>
      </c>
      <c r="G85" s="30">
        <v>0</v>
      </c>
      <c r="H85" s="153">
        <v>0</v>
      </c>
      <c r="I85" s="154"/>
      <c r="J85" s="32">
        <v>0</v>
      </c>
      <c r="K85" s="33"/>
      <c r="L85" s="15"/>
      <c r="M85" s="34"/>
    </row>
    <row r="86" spans="1:13">
      <c r="A86" s="4"/>
      <c r="B86" s="35">
        <v>0</v>
      </c>
      <c r="C86" s="4">
        <v>0</v>
      </c>
      <c r="D86" s="5"/>
      <c r="E86" s="5"/>
      <c r="F86" s="4">
        <v>0</v>
      </c>
      <c r="G86" s="35">
        <v>0</v>
      </c>
      <c r="H86" s="149">
        <v>0</v>
      </c>
      <c r="I86" s="146"/>
      <c r="J86" s="12">
        <v>0</v>
      </c>
      <c r="K86" s="37"/>
      <c r="L86" s="11"/>
      <c r="M86" s="38"/>
    </row>
    <row r="87" spans="1:13">
      <c r="A87" s="2"/>
      <c r="B87" s="30">
        <v>0</v>
      </c>
      <c r="C87" s="2">
        <v>0</v>
      </c>
      <c r="D87" s="3"/>
      <c r="E87" s="3"/>
      <c r="F87" s="2">
        <v>0</v>
      </c>
      <c r="G87" s="30">
        <v>0</v>
      </c>
      <c r="H87" s="153">
        <v>0</v>
      </c>
      <c r="I87" s="154"/>
      <c r="J87" s="32">
        <v>0</v>
      </c>
      <c r="K87" s="33"/>
      <c r="L87" s="15"/>
      <c r="M87" s="34"/>
    </row>
    <row r="88" spans="1:13">
      <c r="A88" s="4"/>
      <c r="B88" s="35">
        <v>0</v>
      </c>
      <c r="C88" s="4">
        <v>0</v>
      </c>
      <c r="D88" s="5"/>
      <c r="E88" s="5"/>
      <c r="F88" s="4">
        <v>0</v>
      </c>
      <c r="G88" s="35">
        <v>0</v>
      </c>
      <c r="H88" s="149">
        <v>0</v>
      </c>
      <c r="I88" s="146"/>
      <c r="J88" s="12">
        <v>0</v>
      </c>
      <c r="K88" s="37"/>
      <c r="L88" s="11"/>
      <c r="M88" s="38"/>
    </row>
    <row r="89" spans="1:13">
      <c r="A89" s="2"/>
      <c r="B89" s="30">
        <v>0</v>
      </c>
      <c r="C89" s="2">
        <v>0</v>
      </c>
      <c r="D89" s="3"/>
      <c r="E89" s="3"/>
      <c r="F89" s="2">
        <v>0</v>
      </c>
      <c r="G89" s="30">
        <v>0</v>
      </c>
      <c r="H89" s="153">
        <v>0</v>
      </c>
      <c r="I89" s="154"/>
      <c r="J89" s="32">
        <v>0</v>
      </c>
      <c r="K89" s="33"/>
      <c r="L89" s="15"/>
      <c r="M89" s="34"/>
    </row>
    <row r="90" spans="1:13">
      <c r="A90" s="4"/>
      <c r="B90" s="35">
        <v>0</v>
      </c>
      <c r="C90" s="4">
        <v>0</v>
      </c>
      <c r="D90" s="5"/>
      <c r="E90" s="5"/>
      <c r="F90" s="4">
        <v>0</v>
      </c>
      <c r="G90" s="35">
        <v>0</v>
      </c>
      <c r="H90" s="149">
        <v>0</v>
      </c>
      <c r="I90" s="146"/>
      <c r="J90" s="12">
        <v>0</v>
      </c>
      <c r="K90" s="37"/>
      <c r="L90" s="11"/>
      <c r="M90" s="38"/>
    </row>
    <row r="91" spans="1:13">
      <c r="A91" s="2"/>
      <c r="B91" s="30">
        <v>0</v>
      </c>
      <c r="C91" s="2">
        <v>0</v>
      </c>
      <c r="D91" s="3"/>
      <c r="E91" s="3"/>
      <c r="F91" s="2">
        <v>0</v>
      </c>
      <c r="G91" s="30">
        <v>0</v>
      </c>
      <c r="H91" s="153">
        <v>0</v>
      </c>
      <c r="I91" s="154"/>
      <c r="J91" s="32">
        <v>0</v>
      </c>
      <c r="K91" s="33"/>
      <c r="L91" s="15"/>
      <c r="M91" s="34"/>
    </row>
    <row r="92" spans="1:13">
      <c r="A92" s="4"/>
      <c r="B92" s="35">
        <v>0</v>
      </c>
      <c r="C92" s="4">
        <v>0</v>
      </c>
      <c r="D92" s="5"/>
      <c r="E92" s="5"/>
      <c r="F92" s="4">
        <v>0</v>
      </c>
      <c r="G92" s="35">
        <v>0</v>
      </c>
      <c r="H92" s="149">
        <v>0</v>
      </c>
      <c r="I92" s="146"/>
      <c r="J92" s="12">
        <v>0</v>
      </c>
      <c r="K92" s="37"/>
      <c r="L92" s="11"/>
      <c r="M92" s="38"/>
    </row>
    <row r="93" spans="1:13">
      <c r="A93" s="2"/>
      <c r="B93" s="30">
        <v>0</v>
      </c>
      <c r="C93" s="2">
        <v>0</v>
      </c>
      <c r="D93" s="3"/>
      <c r="E93" s="3"/>
      <c r="F93" s="2">
        <v>0</v>
      </c>
      <c r="G93" s="30">
        <v>0</v>
      </c>
      <c r="H93" s="153">
        <v>0</v>
      </c>
      <c r="I93" s="154"/>
      <c r="J93" s="32">
        <v>0</v>
      </c>
      <c r="K93" s="33"/>
      <c r="L93" s="15"/>
      <c r="M93" s="34"/>
    </row>
    <row r="94" spans="1:13">
      <c r="A94" s="4"/>
      <c r="B94" s="35">
        <v>0</v>
      </c>
      <c r="C94" s="4">
        <v>0</v>
      </c>
      <c r="D94" s="5"/>
      <c r="E94" s="5"/>
      <c r="F94" s="4">
        <v>0</v>
      </c>
      <c r="G94" s="35">
        <v>0</v>
      </c>
      <c r="H94" s="149">
        <v>0</v>
      </c>
      <c r="I94" s="146"/>
      <c r="J94" s="12">
        <v>0</v>
      </c>
      <c r="K94" s="37"/>
      <c r="L94" s="11"/>
      <c r="M94" s="38"/>
    </row>
    <row r="95" spans="1:13">
      <c r="A95" s="2"/>
      <c r="B95" s="30">
        <v>0</v>
      </c>
      <c r="C95" s="2">
        <v>0</v>
      </c>
      <c r="D95" s="3"/>
      <c r="E95" s="3"/>
      <c r="F95" s="2">
        <v>0</v>
      </c>
      <c r="G95" s="30">
        <v>0</v>
      </c>
      <c r="H95" s="153">
        <v>0</v>
      </c>
      <c r="I95" s="154"/>
      <c r="J95" s="32">
        <v>0</v>
      </c>
      <c r="K95" s="33"/>
      <c r="L95" s="15"/>
      <c r="M95" s="34"/>
    </row>
    <row r="96" spans="1:13">
      <c r="A96" s="4"/>
      <c r="B96" s="35">
        <v>0</v>
      </c>
      <c r="C96" s="4">
        <v>0</v>
      </c>
      <c r="D96" s="5"/>
      <c r="E96" s="5"/>
      <c r="F96" s="4">
        <v>0</v>
      </c>
      <c r="G96" s="35">
        <v>0</v>
      </c>
      <c r="H96" s="149">
        <v>0</v>
      </c>
      <c r="I96" s="146"/>
      <c r="J96" s="12">
        <v>0</v>
      </c>
      <c r="K96" s="37"/>
      <c r="L96" s="11"/>
      <c r="M96" s="38"/>
    </row>
    <row r="97" spans="1:13">
      <c r="A97" s="2"/>
      <c r="B97" s="30">
        <v>0</v>
      </c>
      <c r="C97" s="2">
        <v>0</v>
      </c>
      <c r="D97" s="3"/>
      <c r="E97" s="3"/>
      <c r="F97" s="2">
        <v>0</v>
      </c>
      <c r="G97" s="30">
        <v>0</v>
      </c>
      <c r="H97" s="153">
        <v>0</v>
      </c>
      <c r="I97" s="154"/>
      <c r="J97" s="32">
        <v>0</v>
      </c>
      <c r="K97" s="33"/>
      <c r="L97" s="15"/>
      <c r="M97" s="34"/>
    </row>
    <row r="98" spans="1:13">
      <c r="A98" s="4"/>
      <c r="B98" s="35">
        <v>0</v>
      </c>
      <c r="C98" s="4">
        <v>0</v>
      </c>
      <c r="D98" s="5"/>
      <c r="E98" s="5"/>
      <c r="F98" s="4">
        <v>0</v>
      </c>
      <c r="G98" s="35">
        <v>0</v>
      </c>
      <c r="H98" s="149">
        <v>0</v>
      </c>
      <c r="I98" s="146"/>
      <c r="J98" s="12">
        <v>0</v>
      </c>
      <c r="K98" s="37"/>
      <c r="L98" s="11"/>
      <c r="M98" s="38"/>
    </row>
    <row r="99" spans="1:13">
      <c r="A99" s="2"/>
      <c r="B99" s="30">
        <v>0</v>
      </c>
      <c r="C99" s="2">
        <v>0</v>
      </c>
      <c r="D99" s="3"/>
      <c r="E99" s="3"/>
      <c r="F99" s="2">
        <v>0</v>
      </c>
      <c r="G99" s="30">
        <v>0</v>
      </c>
      <c r="H99" s="153">
        <v>0</v>
      </c>
      <c r="I99" s="154"/>
      <c r="J99" s="32">
        <v>0</v>
      </c>
      <c r="K99" s="33"/>
      <c r="L99" s="15"/>
      <c r="M99" s="34"/>
    </row>
    <row r="100" spans="1:13">
      <c r="A100" s="4"/>
      <c r="B100" s="35">
        <v>0</v>
      </c>
      <c r="C100" s="4">
        <v>0</v>
      </c>
      <c r="D100" s="5"/>
      <c r="E100" s="5"/>
      <c r="F100" s="4">
        <v>0</v>
      </c>
      <c r="G100" s="35">
        <v>0</v>
      </c>
      <c r="H100" s="149">
        <v>0</v>
      </c>
      <c r="I100" s="146"/>
      <c r="J100" s="12">
        <v>0</v>
      </c>
      <c r="K100" s="37"/>
      <c r="L100" s="11"/>
      <c r="M100" s="38"/>
    </row>
    <row r="101" spans="1:13">
      <c r="A101" s="2"/>
      <c r="B101" s="30">
        <v>0</v>
      </c>
      <c r="C101" s="2">
        <v>0</v>
      </c>
      <c r="D101" s="3"/>
      <c r="E101" s="3"/>
      <c r="F101" s="2">
        <v>0</v>
      </c>
      <c r="G101" s="30">
        <v>0</v>
      </c>
      <c r="H101" s="153">
        <v>0</v>
      </c>
      <c r="I101" s="154"/>
      <c r="J101" s="32">
        <v>0</v>
      </c>
      <c r="K101" s="33"/>
      <c r="L101" s="15"/>
      <c r="M101" s="34"/>
    </row>
    <row r="102" spans="1:13">
      <c r="A102" s="4"/>
      <c r="B102" s="35">
        <v>0</v>
      </c>
      <c r="C102" s="4">
        <v>0</v>
      </c>
      <c r="D102" s="5"/>
      <c r="E102" s="5"/>
      <c r="F102" s="4">
        <v>0</v>
      </c>
      <c r="G102" s="35">
        <v>0</v>
      </c>
      <c r="H102" s="149">
        <v>0</v>
      </c>
      <c r="I102" s="146"/>
      <c r="J102" s="12">
        <v>0</v>
      </c>
      <c r="K102" s="37"/>
      <c r="L102" s="11"/>
      <c r="M102" s="38"/>
    </row>
    <row r="103" spans="1:13">
      <c r="A103" s="2"/>
      <c r="B103" s="30">
        <v>0</v>
      </c>
      <c r="C103" s="2">
        <v>0</v>
      </c>
      <c r="D103" s="3"/>
      <c r="E103" s="3"/>
      <c r="F103" s="2">
        <v>0</v>
      </c>
      <c r="G103" s="30">
        <v>0</v>
      </c>
      <c r="H103" s="153">
        <v>0</v>
      </c>
      <c r="I103" s="154"/>
      <c r="J103" s="32">
        <v>0</v>
      </c>
      <c r="K103" s="33"/>
      <c r="L103" s="15"/>
      <c r="M103" s="34"/>
    </row>
    <row r="104" spans="1:13">
      <c r="A104" s="4"/>
      <c r="B104" s="35">
        <v>0</v>
      </c>
      <c r="C104" s="4">
        <v>0</v>
      </c>
      <c r="D104" s="5"/>
      <c r="E104" s="5"/>
      <c r="F104" s="4">
        <v>0</v>
      </c>
      <c r="G104" s="35">
        <v>0</v>
      </c>
      <c r="H104" s="149">
        <v>0</v>
      </c>
      <c r="I104" s="146"/>
      <c r="J104" s="12">
        <v>0</v>
      </c>
      <c r="K104" s="37"/>
      <c r="L104" s="11"/>
      <c r="M104" s="38"/>
    </row>
    <row r="105" spans="1:13">
      <c r="A105" s="2"/>
      <c r="B105" s="30">
        <v>0</v>
      </c>
      <c r="C105" s="2">
        <v>0</v>
      </c>
      <c r="D105" s="3"/>
      <c r="E105" s="3"/>
      <c r="F105" s="2">
        <v>0</v>
      </c>
      <c r="G105" s="30">
        <v>0</v>
      </c>
      <c r="H105" s="153">
        <v>0</v>
      </c>
      <c r="I105" s="154"/>
      <c r="J105" s="32">
        <v>0</v>
      </c>
      <c r="K105" s="33"/>
      <c r="L105" s="15"/>
      <c r="M105" s="34"/>
    </row>
    <row r="106" spans="1:13">
      <c r="A106" s="4"/>
      <c r="B106" s="35">
        <v>0</v>
      </c>
      <c r="C106" s="4">
        <v>0</v>
      </c>
      <c r="D106" s="5"/>
      <c r="E106" s="5"/>
      <c r="F106" s="4">
        <v>0</v>
      </c>
      <c r="G106" s="35">
        <v>0</v>
      </c>
      <c r="H106" s="149">
        <v>0</v>
      </c>
      <c r="I106" s="146"/>
      <c r="J106" s="12">
        <v>0</v>
      </c>
      <c r="K106" s="37"/>
      <c r="L106" s="11"/>
      <c r="M106" s="38"/>
    </row>
    <row r="107" spans="1:13">
      <c r="A107" s="2"/>
      <c r="B107" s="30">
        <v>0</v>
      </c>
      <c r="C107" s="2">
        <v>0</v>
      </c>
      <c r="D107" s="3"/>
      <c r="E107" s="3"/>
      <c r="F107" s="2">
        <v>0</v>
      </c>
      <c r="G107" s="30">
        <v>0</v>
      </c>
      <c r="H107" s="153">
        <v>0</v>
      </c>
      <c r="I107" s="154"/>
      <c r="J107" s="32">
        <v>0</v>
      </c>
      <c r="K107" s="33"/>
      <c r="L107" s="15"/>
      <c r="M107" s="34"/>
    </row>
    <row r="108" spans="1:13">
      <c r="A108" s="4"/>
      <c r="B108" s="35">
        <v>0</v>
      </c>
      <c r="C108" s="4">
        <v>0</v>
      </c>
      <c r="D108" s="5"/>
      <c r="E108" s="5"/>
      <c r="F108" s="4">
        <v>0</v>
      </c>
      <c r="G108" s="35">
        <v>0</v>
      </c>
      <c r="H108" s="149">
        <v>0</v>
      </c>
      <c r="I108" s="146"/>
      <c r="J108" s="12">
        <v>0</v>
      </c>
      <c r="K108" s="37"/>
      <c r="L108" s="11"/>
      <c r="M108" s="38"/>
    </row>
    <row r="109" spans="1:13">
      <c r="A109" s="2"/>
      <c r="B109" s="30">
        <v>0</v>
      </c>
      <c r="C109" s="2">
        <v>0</v>
      </c>
      <c r="D109" s="3">
        <v>0</v>
      </c>
      <c r="E109" s="3"/>
      <c r="F109" s="2">
        <v>0</v>
      </c>
      <c r="G109" s="10"/>
      <c r="H109" s="153">
        <v>0</v>
      </c>
      <c r="I109" s="154"/>
      <c r="J109" s="32">
        <v>0</v>
      </c>
      <c r="K109" s="33"/>
      <c r="L109" s="63">
        <f>L59+L61+L63+L65+L67</f>
        <v>0</v>
      </c>
      <c r="M109" s="34"/>
    </row>
    <row r="110" spans="1:13">
      <c r="A110" s="4"/>
      <c r="B110" s="35">
        <v>0</v>
      </c>
      <c r="C110" s="4">
        <v>0</v>
      </c>
      <c r="D110" s="5" t="s">
        <v>16</v>
      </c>
      <c r="E110" s="5"/>
      <c r="F110" s="4">
        <v>0</v>
      </c>
      <c r="G110" s="7"/>
      <c r="H110" s="149">
        <v>0</v>
      </c>
      <c r="I110" s="146"/>
      <c r="J110" s="12">
        <v>0</v>
      </c>
      <c r="K110" s="37"/>
      <c r="L110" s="57">
        <f>L60+L62+L64+L66+L68</f>
        <v>0</v>
      </c>
      <c r="M110" s="38"/>
    </row>
    <row r="111" spans="1:13">
      <c r="A111" s="2">
        <v>0</v>
      </c>
      <c r="B111" s="30">
        <v>0</v>
      </c>
      <c r="C111" s="2">
        <v>0</v>
      </c>
      <c r="D111" s="3"/>
      <c r="E111" s="3"/>
      <c r="F111" s="2">
        <v>0</v>
      </c>
      <c r="G111" s="30">
        <v>0</v>
      </c>
      <c r="H111" s="153">
        <v>0</v>
      </c>
      <c r="I111" s="154"/>
      <c r="J111" s="32">
        <v>0</v>
      </c>
      <c r="K111" s="33"/>
      <c r="L111" s="15"/>
      <c r="M111" s="34"/>
    </row>
    <row r="112" spans="1:13">
      <c r="A112" s="4">
        <v>0</v>
      </c>
      <c r="B112" s="35" t="s">
        <v>59</v>
      </c>
      <c r="C112" s="145" t="s">
        <v>15</v>
      </c>
      <c r="D112" s="155"/>
      <c r="E112" s="146"/>
      <c r="F112" s="4">
        <v>0</v>
      </c>
      <c r="G112" s="35">
        <v>0</v>
      </c>
      <c r="H112" s="149">
        <v>0</v>
      </c>
      <c r="I112" s="146"/>
      <c r="J112" s="12">
        <v>0</v>
      </c>
      <c r="K112" s="37"/>
      <c r="L112" s="11"/>
      <c r="M112" s="38"/>
    </row>
    <row r="113" spans="1:13">
      <c r="A113" s="2"/>
      <c r="B113" s="30">
        <v>0</v>
      </c>
      <c r="C113" s="2">
        <v>0</v>
      </c>
      <c r="D113" s="3"/>
      <c r="E113" s="3"/>
      <c r="F113" s="2">
        <v>0</v>
      </c>
      <c r="G113" s="30">
        <v>0</v>
      </c>
      <c r="H113" s="157"/>
      <c r="I113" s="158"/>
      <c r="J113" s="32">
        <v>0</v>
      </c>
      <c r="K113" s="33"/>
      <c r="L113" s="60"/>
      <c r="M113" s="34"/>
    </row>
    <row r="114" spans="1:13">
      <c r="A114" s="145">
        <v>1</v>
      </c>
      <c r="B114" s="146"/>
      <c r="C114" s="145" t="s">
        <v>62</v>
      </c>
      <c r="D114" s="155"/>
      <c r="E114" s="146"/>
      <c r="F114" s="4">
        <v>0</v>
      </c>
      <c r="G114" s="35">
        <v>0</v>
      </c>
      <c r="H114" s="149">
        <v>1</v>
      </c>
      <c r="I114" s="146"/>
      <c r="J114" s="12" t="s">
        <v>11</v>
      </c>
      <c r="K114" s="37"/>
      <c r="L114" s="11">
        <f>'1　仮設'!L56</f>
        <v>0</v>
      </c>
      <c r="M114" s="38"/>
    </row>
    <row r="115" spans="1:13">
      <c r="A115" s="2"/>
      <c r="B115" s="30">
        <v>0</v>
      </c>
      <c r="C115" s="2">
        <v>0</v>
      </c>
      <c r="D115" s="3"/>
      <c r="E115" s="3"/>
      <c r="F115" s="2">
        <v>0</v>
      </c>
      <c r="G115" s="30">
        <v>0</v>
      </c>
      <c r="H115" s="147"/>
      <c r="I115" s="148"/>
      <c r="J115" s="32">
        <v>0</v>
      </c>
      <c r="K115" s="33"/>
      <c r="L115" s="60"/>
      <c r="M115" s="34"/>
    </row>
    <row r="116" spans="1:13">
      <c r="A116" s="145">
        <v>2</v>
      </c>
      <c r="B116" s="146"/>
      <c r="C116" s="145" t="s">
        <v>95</v>
      </c>
      <c r="D116" s="155"/>
      <c r="E116" s="146"/>
      <c r="F116" s="4">
        <v>0</v>
      </c>
      <c r="G116" s="35">
        <v>0</v>
      </c>
      <c r="H116" s="149">
        <v>1</v>
      </c>
      <c r="I116" s="152"/>
      <c r="J116" s="12" t="s">
        <v>11</v>
      </c>
      <c r="K116" s="37"/>
      <c r="L116" s="11">
        <f>'2　解体'!L56</f>
        <v>0</v>
      </c>
      <c r="M116" s="38"/>
    </row>
    <row r="117" spans="1:13">
      <c r="A117" s="2"/>
      <c r="B117" s="30">
        <v>0</v>
      </c>
      <c r="C117" s="2">
        <v>0</v>
      </c>
      <c r="D117" s="3"/>
      <c r="E117" s="3"/>
      <c r="F117" s="2">
        <v>0</v>
      </c>
      <c r="G117" s="30">
        <v>0</v>
      </c>
      <c r="H117" s="147"/>
      <c r="I117" s="148"/>
      <c r="J117" s="32">
        <v>0</v>
      </c>
      <c r="K117" s="33"/>
      <c r="L117" s="46"/>
      <c r="M117" s="34"/>
    </row>
    <row r="118" spans="1:13">
      <c r="A118" s="145">
        <v>3</v>
      </c>
      <c r="B118" s="146"/>
      <c r="C118" s="145" t="s">
        <v>90</v>
      </c>
      <c r="D118" s="155"/>
      <c r="E118" s="146"/>
      <c r="F118" s="4">
        <v>0</v>
      </c>
      <c r="G118" s="35">
        <v>0</v>
      </c>
      <c r="H118" s="149">
        <v>1</v>
      </c>
      <c r="I118" s="152"/>
      <c r="J118" s="12" t="s">
        <v>11</v>
      </c>
      <c r="K118" s="37"/>
      <c r="L118" s="11">
        <f>'3　機械基礎工'!L110</f>
        <v>0</v>
      </c>
      <c r="M118" s="38"/>
    </row>
    <row r="119" spans="1:13">
      <c r="A119" s="2"/>
      <c r="B119" s="30">
        <v>0</v>
      </c>
      <c r="C119" s="2">
        <v>0</v>
      </c>
      <c r="D119" s="3"/>
      <c r="E119" s="3"/>
      <c r="F119" s="2">
        <v>0</v>
      </c>
      <c r="G119" s="30">
        <v>0</v>
      </c>
      <c r="H119" s="147"/>
      <c r="I119" s="148"/>
      <c r="J119" s="32">
        <v>0</v>
      </c>
      <c r="K119" s="33"/>
      <c r="L119" s="46"/>
      <c r="M119" s="34"/>
    </row>
    <row r="120" spans="1:13">
      <c r="A120" s="145">
        <v>4</v>
      </c>
      <c r="B120" s="146"/>
      <c r="C120" s="145" t="s">
        <v>91</v>
      </c>
      <c r="D120" s="155"/>
      <c r="E120" s="146"/>
      <c r="F120" s="4">
        <v>0</v>
      </c>
      <c r="G120" s="35">
        <v>0</v>
      </c>
      <c r="H120" s="149">
        <v>1</v>
      </c>
      <c r="I120" s="152"/>
      <c r="J120" s="12" t="s">
        <v>11</v>
      </c>
      <c r="K120" s="37"/>
      <c r="L120" s="11">
        <f>'4　内装改修'!L56</f>
        <v>0</v>
      </c>
      <c r="M120" s="38"/>
    </row>
    <row r="121" spans="1:13">
      <c r="A121" s="2"/>
      <c r="B121" s="30">
        <v>0</v>
      </c>
      <c r="C121" s="2">
        <v>0</v>
      </c>
      <c r="D121" s="3"/>
      <c r="E121" s="3"/>
      <c r="F121" s="2">
        <v>0</v>
      </c>
      <c r="G121" s="30">
        <v>0</v>
      </c>
      <c r="H121" s="147"/>
      <c r="I121" s="148"/>
      <c r="J121" s="32">
        <v>0</v>
      </c>
      <c r="K121" s="33"/>
      <c r="L121" s="46"/>
      <c r="M121" s="34"/>
    </row>
    <row r="122" spans="1:13">
      <c r="A122" s="145">
        <v>5</v>
      </c>
      <c r="B122" s="146"/>
      <c r="C122" s="4" t="s">
        <v>63</v>
      </c>
      <c r="D122" s="5"/>
      <c r="E122" s="7"/>
      <c r="F122" s="4">
        <v>0</v>
      </c>
      <c r="G122" s="35">
        <v>0</v>
      </c>
      <c r="H122" s="149">
        <v>1</v>
      </c>
      <c r="I122" s="152"/>
      <c r="J122" s="12" t="s">
        <v>11</v>
      </c>
      <c r="K122" s="37"/>
      <c r="L122" s="11">
        <f>'5　塗装'!L56</f>
        <v>0</v>
      </c>
      <c r="M122" s="38"/>
    </row>
    <row r="123" spans="1:13">
      <c r="A123" s="2"/>
      <c r="B123" s="30"/>
      <c r="C123" s="2"/>
      <c r="D123" s="3"/>
      <c r="E123" s="3"/>
      <c r="F123" s="2"/>
      <c r="G123" s="30"/>
      <c r="H123" s="147"/>
      <c r="I123" s="148"/>
      <c r="J123" s="32"/>
      <c r="K123" s="33"/>
      <c r="L123" s="46"/>
      <c r="M123" s="34"/>
    </row>
    <row r="124" spans="1:13">
      <c r="A124" s="145"/>
      <c r="B124" s="146"/>
      <c r="C124" s="4"/>
      <c r="D124" s="5"/>
      <c r="E124" s="7"/>
      <c r="F124" s="4"/>
      <c r="G124" s="35"/>
      <c r="H124" s="149"/>
      <c r="I124" s="152"/>
      <c r="J124" s="12"/>
      <c r="K124" s="37"/>
      <c r="L124" s="11"/>
      <c r="M124" s="38"/>
    </row>
    <row r="125" spans="1:13">
      <c r="A125" s="2"/>
      <c r="B125" s="30"/>
      <c r="C125" s="2"/>
      <c r="D125" s="3"/>
      <c r="E125" s="3"/>
      <c r="F125" s="2"/>
      <c r="G125" s="30"/>
      <c r="H125" s="147"/>
      <c r="I125" s="148"/>
      <c r="J125" s="32"/>
      <c r="K125" s="33"/>
      <c r="L125" s="46"/>
      <c r="M125" s="34"/>
    </row>
    <row r="126" spans="1:13">
      <c r="A126" s="145"/>
      <c r="B126" s="146"/>
      <c r="C126" s="4"/>
      <c r="D126" s="5"/>
      <c r="E126" s="7"/>
      <c r="F126" s="4"/>
      <c r="G126" s="35"/>
      <c r="H126" s="149"/>
      <c r="I126" s="146"/>
      <c r="J126" s="12"/>
      <c r="K126" s="37"/>
      <c r="L126" s="11"/>
      <c r="M126" s="38"/>
    </row>
    <row r="127" spans="1:13">
      <c r="A127" s="2"/>
      <c r="B127" s="30"/>
      <c r="C127" s="2"/>
      <c r="D127" s="3"/>
      <c r="E127" s="3"/>
      <c r="F127" s="2"/>
      <c r="G127" s="30"/>
      <c r="H127" s="147"/>
      <c r="I127" s="148"/>
      <c r="J127" s="32"/>
      <c r="K127" s="33"/>
      <c r="L127" s="63"/>
      <c r="M127" s="34"/>
    </row>
    <row r="128" spans="1:13">
      <c r="A128" s="145"/>
      <c r="B128" s="146"/>
      <c r="C128" s="4"/>
      <c r="D128" s="5"/>
      <c r="E128" s="7"/>
      <c r="F128" s="4"/>
      <c r="G128" s="35"/>
      <c r="H128" s="149"/>
      <c r="I128" s="146"/>
      <c r="J128" s="12"/>
      <c r="K128" s="37"/>
      <c r="L128" s="57"/>
      <c r="M128" s="38"/>
    </row>
    <row r="129" spans="1:13">
      <c r="A129" s="2"/>
      <c r="B129" s="30"/>
      <c r="C129" s="2"/>
      <c r="D129" s="3"/>
      <c r="E129" s="3"/>
      <c r="F129" s="2"/>
      <c r="G129" s="30"/>
      <c r="H129" s="147"/>
      <c r="I129" s="148"/>
      <c r="J129" s="32"/>
      <c r="K129" s="33"/>
      <c r="L129" s="46"/>
      <c r="M129" s="34"/>
    </row>
    <row r="130" spans="1:13">
      <c r="A130" s="145"/>
      <c r="B130" s="146"/>
      <c r="C130" s="4"/>
      <c r="D130" s="5"/>
      <c r="E130" s="7"/>
      <c r="F130" s="4"/>
      <c r="G130" s="35"/>
      <c r="H130" s="149"/>
      <c r="I130" s="146"/>
      <c r="J130" s="12"/>
      <c r="K130" s="37"/>
      <c r="L130" s="11"/>
      <c r="M130" s="38"/>
    </row>
    <row r="131" spans="1:13">
      <c r="A131" s="2"/>
      <c r="B131" s="30"/>
      <c r="C131" s="2"/>
      <c r="D131" s="3"/>
      <c r="E131" s="3"/>
      <c r="F131" s="2"/>
      <c r="G131" s="30"/>
      <c r="H131" s="147"/>
      <c r="I131" s="148"/>
      <c r="J131" s="32"/>
      <c r="K131" s="33"/>
      <c r="L131" s="46"/>
      <c r="M131" s="34"/>
    </row>
    <row r="132" spans="1:13">
      <c r="A132" s="145"/>
      <c r="B132" s="146"/>
      <c r="C132" s="4"/>
      <c r="D132" s="5"/>
      <c r="E132" s="7"/>
      <c r="F132" s="4"/>
      <c r="G132" s="35"/>
      <c r="H132" s="149"/>
      <c r="I132" s="146"/>
      <c r="J132" s="12"/>
      <c r="K132" s="37"/>
      <c r="L132" s="11"/>
      <c r="M132" s="38"/>
    </row>
    <row r="133" spans="1:13">
      <c r="A133" s="2"/>
      <c r="B133" s="30"/>
      <c r="C133" s="2"/>
      <c r="D133" s="3"/>
      <c r="E133" s="3"/>
      <c r="F133" s="2"/>
      <c r="G133" s="30"/>
      <c r="H133" s="147"/>
      <c r="I133" s="148"/>
      <c r="J133" s="32"/>
      <c r="K133" s="33"/>
      <c r="L133" s="46"/>
      <c r="M133" s="34"/>
    </row>
    <row r="134" spans="1:13">
      <c r="A134" s="145"/>
      <c r="B134" s="146"/>
      <c r="C134" s="4"/>
      <c r="D134" s="5"/>
      <c r="E134" s="7"/>
      <c r="F134" s="4"/>
      <c r="G134" s="35"/>
      <c r="H134" s="149"/>
      <c r="I134" s="146"/>
      <c r="J134" s="12"/>
      <c r="K134" s="37"/>
      <c r="L134" s="11"/>
      <c r="M134" s="38"/>
    </row>
    <row r="135" spans="1:13">
      <c r="A135" s="2"/>
      <c r="B135" s="30"/>
      <c r="C135" s="2"/>
      <c r="D135" s="3"/>
      <c r="E135" s="3"/>
      <c r="F135" s="2"/>
      <c r="G135" s="30"/>
      <c r="H135" s="147"/>
      <c r="I135" s="148"/>
      <c r="J135" s="32"/>
      <c r="K135" s="33"/>
      <c r="L135" s="46"/>
      <c r="M135" s="34"/>
    </row>
    <row r="136" spans="1:13">
      <c r="A136" s="145"/>
      <c r="B136" s="146"/>
      <c r="C136" s="4"/>
      <c r="D136" s="5"/>
      <c r="E136" s="7"/>
      <c r="F136" s="4"/>
      <c r="G136" s="35"/>
      <c r="H136" s="149"/>
      <c r="I136" s="146"/>
      <c r="J136" s="12"/>
      <c r="K136" s="37"/>
      <c r="L136" s="11"/>
      <c r="M136" s="38"/>
    </row>
    <row r="137" spans="1:13">
      <c r="A137" s="2"/>
      <c r="B137" s="30"/>
      <c r="C137" s="2"/>
      <c r="D137" s="3"/>
      <c r="E137" s="3"/>
      <c r="F137" s="2"/>
      <c r="G137" s="30"/>
      <c r="H137" s="147"/>
      <c r="I137" s="148"/>
      <c r="J137" s="32"/>
      <c r="K137" s="33"/>
      <c r="L137" s="63"/>
      <c r="M137" s="34"/>
    </row>
    <row r="138" spans="1:13">
      <c r="A138" s="145"/>
      <c r="B138" s="146"/>
      <c r="C138" s="4"/>
      <c r="D138" s="5"/>
      <c r="E138" s="7"/>
      <c r="F138" s="4"/>
      <c r="G138" s="35"/>
      <c r="H138" s="149"/>
      <c r="I138" s="146"/>
      <c r="J138" s="12"/>
      <c r="K138" s="37"/>
      <c r="L138" s="57"/>
      <c r="M138" s="38"/>
    </row>
    <row r="139" spans="1:13">
      <c r="A139" s="2"/>
      <c r="B139" s="30"/>
      <c r="C139" s="2"/>
      <c r="D139" s="3"/>
      <c r="E139" s="3"/>
      <c r="F139" s="2"/>
      <c r="G139" s="30"/>
      <c r="H139" s="147"/>
      <c r="I139" s="148"/>
      <c r="J139" s="32"/>
      <c r="K139" s="33"/>
      <c r="L139" s="60"/>
      <c r="M139" s="34"/>
    </row>
    <row r="140" spans="1:13">
      <c r="A140" s="145"/>
      <c r="B140" s="146"/>
      <c r="C140" s="4"/>
      <c r="D140" s="5"/>
      <c r="E140" s="7"/>
      <c r="F140" s="4"/>
      <c r="G140" s="35"/>
      <c r="H140" s="149"/>
      <c r="I140" s="146"/>
      <c r="J140" s="12"/>
      <c r="K140" s="37"/>
      <c r="L140" s="11"/>
      <c r="M140" s="38"/>
    </row>
    <row r="141" spans="1:13">
      <c r="A141" s="2"/>
      <c r="B141" s="30"/>
      <c r="C141" s="2"/>
      <c r="D141" s="3"/>
      <c r="E141" s="3"/>
      <c r="F141" s="2"/>
      <c r="G141" s="30"/>
      <c r="H141" s="147"/>
      <c r="I141" s="148"/>
      <c r="J141" s="32"/>
      <c r="K141" s="33"/>
      <c r="L141" s="59"/>
      <c r="M141" s="34"/>
    </row>
    <row r="142" spans="1:13">
      <c r="A142" s="145"/>
      <c r="B142" s="146"/>
      <c r="C142" s="4"/>
      <c r="D142" s="5"/>
      <c r="E142" s="7"/>
      <c r="F142" s="4"/>
      <c r="G142" s="35"/>
      <c r="H142" s="149"/>
      <c r="I142" s="146"/>
      <c r="J142" s="12"/>
      <c r="K142" s="37"/>
      <c r="L142" s="11"/>
      <c r="M142" s="38"/>
    </row>
    <row r="143" spans="1:13">
      <c r="A143" s="2"/>
      <c r="B143" s="30"/>
      <c r="C143" s="2"/>
      <c r="D143" s="3"/>
      <c r="E143" s="3"/>
      <c r="F143" s="2"/>
      <c r="G143" s="30"/>
      <c r="H143" s="147"/>
      <c r="I143" s="148"/>
      <c r="J143" s="32"/>
      <c r="K143" s="33"/>
      <c r="L143" s="59"/>
      <c r="M143" s="34"/>
    </row>
    <row r="144" spans="1:13">
      <c r="A144" s="145"/>
      <c r="B144" s="146"/>
      <c r="C144" s="4"/>
      <c r="D144" s="5"/>
      <c r="E144" s="7"/>
      <c r="F144" s="4"/>
      <c r="G144" s="35"/>
      <c r="H144" s="149"/>
      <c r="I144" s="146"/>
      <c r="J144" s="12"/>
      <c r="K144" s="37"/>
      <c r="L144" s="11"/>
      <c r="M144" s="38"/>
    </row>
    <row r="145" spans="1:13">
      <c r="A145" s="2"/>
      <c r="B145" s="30"/>
      <c r="C145" s="2"/>
      <c r="D145" s="3"/>
      <c r="E145" s="3"/>
      <c r="F145" s="2"/>
      <c r="G145" s="30"/>
      <c r="H145" s="147"/>
      <c r="I145" s="148"/>
      <c r="J145" s="32"/>
      <c r="K145" s="33"/>
      <c r="L145" s="59"/>
      <c r="M145" s="34"/>
    </row>
    <row r="146" spans="1:13">
      <c r="A146" s="145"/>
      <c r="B146" s="146"/>
      <c r="C146" s="4"/>
      <c r="D146" s="5"/>
      <c r="E146" s="7"/>
      <c r="F146" s="4"/>
      <c r="G146" s="35"/>
      <c r="H146" s="149"/>
      <c r="I146" s="146"/>
      <c r="J146" s="12"/>
      <c r="K146" s="37"/>
      <c r="L146" s="11"/>
      <c r="M146" s="38"/>
    </row>
    <row r="147" spans="1:13">
      <c r="A147" s="2"/>
      <c r="B147" s="30"/>
      <c r="C147" s="2"/>
      <c r="D147" s="3"/>
      <c r="E147" s="3"/>
      <c r="F147" s="2"/>
      <c r="G147" s="30"/>
      <c r="H147" s="147"/>
      <c r="I147" s="148"/>
      <c r="J147" s="32"/>
      <c r="K147" s="33"/>
      <c r="L147" s="59"/>
      <c r="M147" s="34"/>
    </row>
    <row r="148" spans="1:13">
      <c r="A148" s="145"/>
      <c r="B148" s="146"/>
      <c r="C148" s="4"/>
      <c r="D148" s="5"/>
      <c r="E148" s="7"/>
      <c r="F148" s="4"/>
      <c r="G148" s="35"/>
      <c r="H148" s="149"/>
      <c r="I148" s="146"/>
      <c r="J148" s="12"/>
      <c r="K148" s="37"/>
      <c r="L148" s="11"/>
      <c r="M148" s="38"/>
    </row>
    <row r="149" spans="1:13">
      <c r="A149" s="2"/>
      <c r="B149" s="30"/>
      <c r="C149" s="2"/>
      <c r="D149" s="3"/>
      <c r="E149" s="3"/>
      <c r="F149" s="2"/>
      <c r="G149" s="30"/>
      <c r="H149" s="147"/>
      <c r="I149" s="148"/>
      <c r="J149" s="32"/>
      <c r="K149" s="33"/>
      <c r="L149" s="59"/>
      <c r="M149" s="34"/>
    </row>
    <row r="150" spans="1:13">
      <c r="A150" s="145"/>
      <c r="B150" s="146"/>
      <c r="C150" s="4"/>
      <c r="D150" s="5"/>
      <c r="E150" s="7"/>
      <c r="F150" s="4"/>
      <c r="G150" s="35"/>
      <c r="H150" s="149"/>
      <c r="I150" s="146"/>
      <c r="J150" s="12"/>
      <c r="K150" s="37"/>
      <c r="L150" s="11"/>
      <c r="M150" s="38"/>
    </row>
    <row r="151" spans="1:13">
      <c r="A151" s="2"/>
      <c r="B151" s="30"/>
      <c r="C151" s="2"/>
      <c r="D151" s="3"/>
      <c r="E151" s="3"/>
      <c r="F151" s="2"/>
      <c r="G151" s="30"/>
      <c r="H151" s="147"/>
      <c r="I151" s="148"/>
      <c r="J151" s="32"/>
      <c r="K151" s="33"/>
      <c r="L151" s="59"/>
      <c r="M151" s="34"/>
    </row>
    <row r="152" spans="1:13">
      <c r="A152" s="145"/>
      <c r="B152" s="146"/>
      <c r="C152" s="4"/>
      <c r="D152" s="5"/>
      <c r="E152" s="7"/>
      <c r="F152" s="4"/>
      <c r="G152" s="35"/>
      <c r="H152" s="149"/>
      <c r="I152" s="146"/>
      <c r="J152" s="12"/>
      <c r="K152" s="37"/>
      <c r="L152" s="11"/>
      <c r="M152" s="38"/>
    </row>
    <row r="153" spans="1:13">
      <c r="A153" s="2"/>
      <c r="B153" s="30">
        <v>0</v>
      </c>
      <c r="F153" s="2">
        <v>0</v>
      </c>
      <c r="G153" s="30">
        <v>0</v>
      </c>
      <c r="H153" s="153">
        <v>0</v>
      </c>
      <c r="I153" s="154"/>
      <c r="J153" s="32">
        <v>0</v>
      </c>
      <c r="K153" s="33"/>
      <c r="L153" s="15"/>
      <c r="M153" s="34"/>
    </row>
    <row r="154" spans="1:13">
      <c r="A154" s="145"/>
      <c r="B154" s="146"/>
      <c r="F154" s="4">
        <v>0</v>
      </c>
      <c r="G154" s="35">
        <v>0</v>
      </c>
      <c r="H154" s="149"/>
      <c r="I154" s="146"/>
      <c r="J154" s="12"/>
      <c r="K154" s="37"/>
      <c r="L154" s="11"/>
      <c r="M154" s="38"/>
    </row>
    <row r="155" spans="1:13">
      <c r="A155" s="2"/>
      <c r="B155" s="30">
        <v>0</v>
      </c>
      <c r="C155" s="2">
        <v>0</v>
      </c>
      <c r="D155" s="3"/>
      <c r="E155" s="3"/>
      <c r="F155" s="2">
        <v>0</v>
      </c>
      <c r="G155" s="30">
        <v>0</v>
      </c>
      <c r="H155" s="153"/>
      <c r="I155" s="154"/>
      <c r="J155" s="32"/>
      <c r="K155" s="33"/>
      <c r="L155" s="15"/>
      <c r="M155" s="34"/>
    </row>
    <row r="156" spans="1:13">
      <c r="A156" s="4"/>
      <c r="B156" s="35">
        <v>0</v>
      </c>
      <c r="C156" s="4"/>
      <c r="D156" s="5"/>
      <c r="E156" s="7"/>
      <c r="F156" s="4">
        <v>0</v>
      </c>
      <c r="G156" s="35">
        <v>0</v>
      </c>
      <c r="H156" s="149"/>
      <c r="I156" s="146"/>
      <c r="J156" s="12"/>
      <c r="K156" s="37"/>
      <c r="L156" s="11"/>
      <c r="M156" s="38"/>
    </row>
    <row r="157" spans="1:13">
      <c r="A157" s="2"/>
      <c r="B157" s="30">
        <v>0</v>
      </c>
      <c r="C157" s="2">
        <v>0</v>
      </c>
      <c r="D157" s="3"/>
      <c r="E157" s="3"/>
      <c r="F157" s="2">
        <v>0</v>
      </c>
      <c r="G157" s="30">
        <v>0</v>
      </c>
      <c r="H157" s="153"/>
      <c r="I157" s="154"/>
      <c r="J157" s="32"/>
      <c r="K157" s="33"/>
      <c r="L157" s="15"/>
      <c r="M157" s="34"/>
    </row>
    <row r="158" spans="1:13">
      <c r="A158" s="4"/>
      <c r="B158" s="35">
        <v>0</v>
      </c>
      <c r="C158" s="4"/>
      <c r="D158" s="5"/>
      <c r="E158" s="7"/>
      <c r="F158" s="4">
        <v>0</v>
      </c>
      <c r="G158" s="35">
        <v>0</v>
      </c>
      <c r="H158" s="149"/>
      <c r="I158" s="146"/>
      <c r="J158" s="12"/>
      <c r="K158" s="37"/>
      <c r="L158" s="11"/>
      <c r="M158" s="38"/>
    </row>
    <row r="159" spans="1:13">
      <c r="A159" s="2"/>
      <c r="B159" s="30">
        <v>0</v>
      </c>
      <c r="C159" s="2">
        <v>0</v>
      </c>
      <c r="D159" s="3"/>
      <c r="E159" s="3"/>
      <c r="F159" s="2">
        <v>0</v>
      </c>
      <c r="G159" s="30">
        <v>0</v>
      </c>
      <c r="H159" s="153">
        <v>0</v>
      </c>
      <c r="I159" s="154"/>
      <c r="J159" s="32">
        <v>0</v>
      </c>
      <c r="K159" s="33"/>
      <c r="L159" s="15"/>
      <c r="M159" s="34"/>
    </row>
    <row r="160" spans="1:13">
      <c r="A160" s="4"/>
      <c r="B160" s="35">
        <v>0</v>
      </c>
      <c r="C160" s="4">
        <v>0</v>
      </c>
      <c r="D160" s="5"/>
      <c r="E160" s="5"/>
      <c r="F160" s="4">
        <v>0</v>
      </c>
      <c r="G160" s="35">
        <v>0</v>
      </c>
      <c r="H160" s="149">
        <v>0</v>
      </c>
      <c r="I160" s="146"/>
      <c r="J160" s="12">
        <v>0</v>
      </c>
      <c r="K160" s="37"/>
      <c r="L160" s="11"/>
      <c r="M160" s="38"/>
    </row>
    <row r="161" spans="1:13">
      <c r="A161" s="2"/>
      <c r="B161" s="30">
        <v>0</v>
      </c>
      <c r="C161" s="2">
        <v>0</v>
      </c>
      <c r="D161" s="3"/>
      <c r="E161" s="3"/>
      <c r="F161" s="2">
        <v>0</v>
      </c>
      <c r="G161" s="30">
        <v>0</v>
      </c>
      <c r="H161" s="153">
        <v>0</v>
      </c>
      <c r="I161" s="154"/>
      <c r="J161" s="32">
        <v>0</v>
      </c>
      <c r="K161" s="33"/>
      <c r="L161" s="15"/>
      <c r="M161" s="34"/>
    </row>
    <row r="162" spans="1:13">
      <c r="A162" s="4"/>
      <c r="B162" s="35">
        <v>0</v>
      </c>
      <c r="C162" s="4">
        <v>0</v>
      </c>
      <c r="D162" s="5"/>
      <c r="E162" s="5"/>
      <c r="F162" s="4">
        <v>0</v>
      </c>
      <c r="G162" s="35">
        <v>0</v>
      </c>
      <c r="H162" s="149">
        <v>0</v>
      </c>
      <c r="I162" s="146"/>
      <c r="J162" s="12">
        <v>0</v>
      </c>
      <c r="K162" s="37"/>
      <c r="L162" s="11"/>
      <c r="M162" s="38"/>
    </row>
    <row r="163" spans="1:13">
      <c r="A163" s="2"/>
      <c r="B163" s="30">
        <v>0</v>
      </c>
      <c r="C163" s="2">
        <v>0</v>
      </c>
      <c r="D163" s="3">
        <v>0</v>
      </c>
      <c r="E163" s="3"/>
      <c r="F163" s="2">
        <v>0</v>
      </c>
      <c r="G163" s="10"/>
      <c r="H163" s="153">
        <v>0</v>
      </c>
      <c r="I163" s="154"/>
      <c r="J163" s="32">
        <v>0</v>
      </c>
      <c r="K163" s="33"/>
      <c r="L163" s="63">
        <f>L113+L115+L117+L119+L121+L123+L125+L127+L129+L131+L133+L135+L137+L139+L151</f>
        <v>0</v>
      </c>
      <c r="M163" s="34"/>
    </row>
    <row r="164" spans="1:13">
      <c r="A164" s="4"/>
      <c r="B164" s="35">
        <v>0</v>
      </c>
      <c r="C164" s="4">
        <v>0</v>
      </c>
      <c r="D164" s="5" t="s">
        <v>16</v>
      </c>
      <c r="E164" s="5"/>
      <c r="F164" s="4">
        <v>0</v>
      </c>
      <c r="G164" s="7"/>
      <c r="H164" s="149">
        <v>0</v>
      </c>
      <c r="I164" s="146"/>
      <c r="J164" s="12">
        <v>0</v>
      </c>
      <c r="K164" s="37"/>
      <c r="L164" s="57">
        <f>L114+L116+L118+L120+L122+L124+L126+L128+L130+L132+L134+L136+L138+L140+L142</f>
        <v>0</v>
      </c>
      <c r="M164" s="38"/>
    </row>
  </sheetData>
  <mergeCells count="196">
    <mergeCell ref="H48:I48"/>
    <mergeCell ref="H49:I49"/>
    <mergeCell ref="H50:I50"/>
    <mergeCell ref="H45:I45"/>
    <mergeCell ref="H46:I46"/>
    <mergeCell ref="H63:I63"/>
    <mergeCell ref="H64:I64"/>
    <mergeCell ref="H66:I66"/>
    <mergeCell ref="F4:G4"/>
    <mergeCell ref="H36:I36"/>
    <mergeCell ref="H17:I17"/>
    <mergeCell ref="H18:I18"/>
    <mergeCell ref="H19:I19"/>
    <mergeCell ref="H20:I20"/>
    <mergeCell ref="H33:I33"/>
    <mergeCell ref="H34:I34"/>
    <mergeCell ref="H21:I21"/>
    <mergeCell ref="H22:I22"/>
    <mergeCell ref="H23:I23"/>
    <mergeCell ref="H24:I24"/>
    <mergeCell ref="H29:I29"/>
    <mergeCell ref="H30:I30"/>
    <mergeCell ref="H11:I11"/>
    <mergeCell ref="H12:I12"/>
    <mergeCell ref="H55:I55"/>
    <mergeCell ref="H56:I56"/>
    <mergeCell ref="H57:I57"/>
    <mergeCell ref="H67:I67"/>
    <mergeCell ref="H68:I68"/>
    <mergeCell ref="H81:I81"/>
    <mergeCell ref="H82:I82"/>
    <mergeCell ref="H71:I71"/>
    <mergeCell ref="H86:I86"/>
    <mergeCell ref="H76:I76"/>
    <mergeCell ref="H69:I69"/>
    <mergeCell ref="H70:I70"/>
    <mergeCell ref="H83:I83"/>
    <mergeCell ref="H154:I154"/>
    <mergeCell ref="H155:I155"/>
    <mergeCell ref="H157:I157"/>
    <mergeCell ref="H156:I156"/>
    <mergeCell ref="H123:I123"/>
    <mergeCell ref="H124:I124"/>
    <mergeCell ref="H104:I104"/>
    <mergeCell ref="H108:I108"/>
    <mergeCell ref="H109:I109"/>
    <mergeCell ref="H105:I105"/>
    <mergeCell ref="H107:I107"/>
    <mergeCell ref="H13:I13"/>
    <mergeCell ref="H14:I14"/>
    <mergeCell ref="H15:I15"/>
    <mergeCell ref="H16:I16"/>
    <mergeCell ref="H35:I35"/>
    <mergeCell ref="A6:B6"/>
    <mergeCell ref="C6:E6"/>
    <mergeCell ref="H88:I88"/>
    <mergeCell ref="H6:I6"/>
    <mergeCell ref="F6:G6"/>
    <mergeCell ref="H9:I9"/>
    <mergeCell ref="H10:I10"/>
    <mergeCell ref="H7:I7"/>
    <mergeCell ref="H8:I8"/>
    <mergeCell ref="H75:I75"/>
    <mergeCell ref="H43:I43"/>
    <mergeCell ref="H44:I44"/>
    <mergeCell ref="H31:I31"/>
    <mergeCell ref="H32:I32"/>
    <mergeCell ref="H58:I58"/>
    <mergeCell ref="H51:I51"/>
    <mergeCell ref="H53:I53"/>
    <mergeCell ref="H54:I54"/>
    <mergeCell ref="H52:I52"/>
    <mergeCell ref="H59:I59"/>
    <mergeCell ref="H60:I60"/>
    <mergeCell ref="H61:I61"/>
    <mergeCell ref="H62:I62"/>
    <mergeCell ref="H42:I42"/>
    <mergeCell ref="H47:I47"/>
    <mergeCell ref="H162:I162"/>
    <mergeCell ref="H163:I163"/>
    <mergeCell ref="H164:I164"/>
    <mergeCell ref="H159:I159"/>
    <mergeCell ref="H160:I160"/>
    <mergeCell ref="H161:I161"/>
    <mergeCell ref="H113:I113"/>
    <mergeCell ref="H114:I114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58:I158"/>
    <mergeCell ref="H110:I110"/>
    <mergeCell ref="H117:I117"/>
    <mergeCell ref="H101:I101"/>
    <mergeCell ref="H102:I102"/>
    <mergeCell ref="H103:I103"/>
    <mergeCell ref="C116:E116"/>
    <mergeCell ref="A8:B8"/>
    <mergeCell ref="A12:B12"/>
    <mergeCell ref="A20:B20"/>
    <mergeCell ref="H25:I25"/>
    <mergeCell ref="H26:I26"/>
    <mergeCell ref="H77:I77"/>
    <mergeCell ref="H78:I78"/>
    <mergeCell ref="H79:I79"/>
    <mergeCell ref="H80:I80"/>
    <mergeCell ref="H72:I72"/>
    <mergeCell ref="H73:I73"/>
    <mergeCell ref="H74:I74"/>
    <mergeCell ref="H65:I65"/>
    <mergeCell ref="H37:I37"/>
    <mergeCell ref="H38:I38"/>
    <mergeCell ref="H39:I39"/>
    <mergeCell ref="H40:I40"/>
    <mergeCell ref="H41:I41"/>
    <mergeCell ref="H90:I90"/>
    <mergeCell ref="H91:I91"/>
    <mergeCell ref="H92:I92"/>
    <mergeCell ref="H95:I95"/>
    <mergeCell ref="H97:I97"/>
    <mergeCell ref="H89:I89"/>
    <mergeCell ref="H87:I87"/>
    <mergeCell ref="H106:I106"/>
    <mergeCell ref="H99:I99"/>
    <mergeCell ref="H100:I100"/>
    <mergeCell ref="H93:I93"/>
    <mergeCell ref="H98:I98"/>
    <mergeCell ref="H94:I94"/>
    <mergeCell ref="F3:H3"/>
    <mergeCell ref="A154:B154"/>
    <mergeCell ref="H139:I139"/>
    <mergeCell ref="H140:I140"/>
    <mergeCell ref="A124:B124"/>
    <mergeCell ref="H136:I136"/>
    <mergeCell ref="H133:I133"/>
    <mergeCell ref="H152:I152"/>
    <mergeCell ref="H138:I138"/>
    <mergeCell ref="H153:I153"/>
    <mergeCell ref="A148:B148"/>
    <mergeCell ref="A150:B150"/>
    <mergeCell ref="H137:I137"/>
    <mergeCell ref="A146:B146"/>
    <mergeCell ref="H134:I134"/>
    <mergeCell ref="A136:B136"/>
    <mergeCell ref="H151:I151"/>
    <mergeCell ref="A126:B126"/>
    <mergeCell ref="A128:B128"/>
    <mergeCell ref="A130:B130"/>
    <mergeCell ref="A132:B132"/>
    <mergeCell ref="A134:B134"/>
    <mergeCell ref="A116:B116"/>
    <mergeCell ref="A14:B14"/>
    <mergeCell ref="A16:B16"/>
    <mergeCell ref="A18:B18"/>
    <mergeCell ref="A36:B36"/>
    <mergeCell ref="A58:B58"/>
    <mergeCell ref="H121:I121"/>
    <mergeCell ref="H122:I122"/>
    <mergeCell ref="H116:I116"/>
    <mergeCell ref="H111:I111"/>
    <mergeCell ref="H112:I112"/>
    <mergeCell ref="H120:I120"/>
    <mergeCell ref="C112:E112"/>
    <mergeCell ref="A114:B114"/>
    <mergeCell ref="C114:E114"/>
    <mergeCell ref="C118:E118"/>
    <mergeCell ref="C120:E120"/>
    <mergeCell ref="A122:B122"/>
    <mergeCell ref="A120:B120"/>
    <mergeCell ref="H119:I119"/>
    <mergeCell ref="H84:I84"/>
    <mergeCell ref="H85:I85"/>
    <mergeCell ref="H96:I96"/>
    <mergeCell ref="A118:B118"/>
    <mergeCell ref="H118:I118"/>
    <mergeCell ref="H115:I115"/>
    <mergeCell ref="A152:B152"/>
    <mergeCell ref="H125:I125"/>
    <mergeCell ref="H126:I126"/>
    <mergeCell ref="H127:I127"/>
    <mergeCell ref="H128:I128"/>
    <mergeCell ref="H129:I129"/>
    <mergeCell ref="A138:B138"/>
    <mergeCell ref="A140:B140"/>
    <mergeCell ref="A142:B142"/>
    <mergeCell ref="A144:B144"/>
    <mergeCell ref="H130:I130"/>
    <mergeCell ref="H131:I131"/>
    <mergeCell ref="H132:I132"/>
    <mergeCell ref="H141:I141"/>
    <mergeCell ref="H135:I135"/>
  </mergeCells>
  <phoneticPr fontId="2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80" orientation="portrait" useFirstPageNumber="1" horizontalDpi="360" verticalDpi="360" r:id="rId1"/>
  <headerFooter>
    <oddFooter>&amp;R&amp;"ＭＳ Ｐ明朝,標準"&amp;10&amp;K000000建築Page &amp;P</oddFooter>
  </headerFooter>
  <rowBreaks count="2" manualBreakCount="2">
    <brk id="56" max="16383" man="1"/>
    <brk id="11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showGridLines="0" showZeros="0" view="pageBreakPreview" zoomScaleNormal="100" zoomScaleSheetLayoutView="100" workbookViewId="0">
      <selection activeCell="L11" sqref="L11"/>
    </sheetView>
  </sheetViews>
  <sheetFormatPr defaultColWidth="9" defaultRowHeight="13.5"/>
  <cols>
    <col min="1" max="2" width="2.5" style="1" customWidth="1"/>
    <col min="3" max="3" width="4.125" style="1" customWidth="1"/>
    <col min="4" max="4" width="12.125" style="1" customWidth="1"/>
    <col min="5" max="5" width="4.5" style="1" customWidth="1"/>
    <col min="6" max="6" width="8.875" style="1" customWidth="1"/>
    <col min="7" max="7" width="12.125" style="1" customWidth="1"/>
    <col min="8" max="9" width="3.5" style="1" customWidth="1"/>
    <col min="10" max="10" width="4.5" style="1" customWidth="1"/>
    <col min="11" max="13" width="10.5" style="1" customWidth="1"/>
    <col min="14" max="16384" width="9" style="1"/>
  </cols>
  <sheetData>
    <row r="1" spans="1:13" ht="17.100000000000001" customHeight="1">
      <c r="A1" s="2"/>
      <c r="B1" s="10"/>
      <c r="C1" s="2"/>
      <c r="D1" s="3"/>
      <c r="E1" s="3"/>
      <c r="F1" s="2"/>
      <c r="G1" s="10"/>
      <c r="H1" s="2"/>
      <c r="I1" s="10"/>
      <c r="J1" s="9"/>
      <c r="K1" s="2"/>
      <c r="L1" s="9"/>
      <c r="M1" s="9"/>
    </row>
    <row r="2" spans="1:13" ht="17.100000000000001" customHeight="1">
      <c r="A2" s="150" t="s">
        <v>20</v>
      </c>
      <c r="B2" s="151"/>
      <c r="C2" s="150" t="s">
        <v>44</v>
      </c>
      <c r="D2" s="159"/>
      <c r="E2" s="151"/>
      <c r="F2" s="150" t="s">
        <v>45</v>
      </c>
      <c r="G2" s="151"/>
      <c r="H2" s="150" t="s">
        <v>36</v>
      </c>
      <c r="I2" s="151"/>
      <c r="J2" s="12" t="s">
        <v>53</v>
      </c>
      <c r="K2" s="8" t="s">
        <v>52</v>
      </c>
      <c r="L2" s="12" t="s">
        <v>34</v>
      </c>
      <c r="M2" s="12" t="s">
        <v>14</v>
      </c>
    </row>
    <row r="3" spans="1:13">
      <c r="A3" s="2">
        <v>0</v>
      </c>
      <c r="B3" s="30">
        <v>0</v>
      </c>
      <c r="C3" s="2"/>
      <c r="D3" s="3"/>
      <c r="E3" s="3"/>
      <c r="F3" s="2"/>
      <c r="G3" s="30"/>
      <c r="H3" s="153">
        <v>0</v>
      </c>
      <c r="I3" s="154"/>
      <c r="J3" s="32">
        <v>0</v>
      </c>
      <c r="K3" s="33"/>
      <c r="L3" s="34"/>
      <c r="M3" s="46"/>
    </row>
    <row r="4" spans="1:13">
      <c r="A4" s="4">
        <v>0</v>
      </c>
      <c r="B4" s="35">
        <v>1</v>
      </c>
      <c r="C4" s="4" t="s">
        <v>19</v>
      </c>
      <c r="D4" s="5"/>
      <c r="E4" s="5"/>
      <c r="F4" s="4"/>
      <c r="G4" s="35"/>
      <c r="H4" s="149">
        <v>0</v>
      </c>
      <c r="I4" s="146"/>
      <c r="J4" s="12">
        <v>0</v>
      </c>
      <c r="K4" s="37"/>
      <c r="L4" s="38"/>
      <c r="M4" s="11"/>
    </row>
    <row r="5" spans="1:13">
      <c r="A5" s="2"/>
      <c r="B5" s="30">
        <v>0</v>
      </c>
      <c r="C5" s="2"/>
      <c r="D5" s="3"/>
      <c r="E5" s="3"/>
      <c r="F5" s="2"/>
      <c r="G5" s="30"/>
      <c r="H5" s="153">
        <v>0</v>
      </c>
      <c r="I5" s="154"/>
      <c r="J5" s="32">
        <v>0</v>
      </c>
      <c r="K5" s="33"/>
      <c r="L5" s="34"/>
      <c r="M5" s="34"/>
    </row>
    <row r="6" spans="1:13">
      <c r="A6" s="4"/>
      <c r="B6" s="35">
        <v>0</v>
      </c>
      <c r="C6" s="4"/>
      <c r="D6" s="5"/>
      <c r="E6" s="5"/>
      <c r="F6" s="4"/>
      <c r="G6" s="35"/>
      <c r="H6" s="149">
        <v>0</v>
      </c>
      <c r="I6" s="146"/>
      <c r="J6" s="12">
        <v>0</v>
      </c>
      <c r="K6" s="37"/>
      <c r="L6" s="38"/>
      <c r="M6" s="38"/>
    </row>
    <row r="7" spans="1:13">
      <c r="A7" s="2"/>
      <c r="B7" s="30">
        <v>0</v>
      </c>
      <c r="C7" s="2"/>
      <c r="D7" s="3"/>
      <c r="E7" s="3"/>
      <c r="F7" s="2"/>
      <c r="G7" s="30"/>
      <c r="H7" s="157"/>
      <c r="I7" s="158"/>
      <c r="J7" s="32"/>
      <c r="K7" s="33"/>
      <c r="L7" s="45"/>
      <c r="M7" s="34"/>
    </row>
    <row r="8" spans="1:13">
      <c r="A8" s="4"/>
      <c r="B8" s="35">
        <v>0</v>
      </c>
      <c r="C8" s="4" t="s">
        <v>74</v>
      </c>
      <c r="D8" s="5"/>
      <c r="E8" s="5"/>
      <c r="F8" s="4"/>
      <c r="G8" s="35"/>
      <c r="H8" s="149">
        <v>1</v>
      </c>
      <c r="I8" s="146"/>
      <c r="J8" s="12" t="s">
        <v>11</v>
      </c>
      <c r="K8" s="39"/>
      <c r="L8" s="38"/>
      <c r="M8" s="38"/>
    </row>
    <row r="9" spans="1:13">
      <c r="A9" s="2"/>
      <c r="B9" s="30">
        <v>0</v>
      </c>
      <c r="C9" s="2" t="s">
        <v>54</v>
      </c>
      <c r="D9" s="3"/>
      <c r="E9" s="3"/>
      <c r="F9" s="2"/>
      <c r="G9" s="30"/>
      <c r="H9" s="157"/>
      <c r="I9" s="158"/>
      <c r="J9" s="32"/>
      <c r="K9" s="33"/>
      <c r="L9" s="45"/>
      <c r="M9" s="34"/>
    </row>
    <row r="10" spans="1:13">
      <c r="A10" s="4"/>
      <c r="B10" s="35">
        <v>0</v>
      </c>
      <c r="C10" s="4" t="s">
        <v>55</v>
      </c>
      <c r="D10" s="5"/>
      <c r="E10" s="5"/>
      <c r="F10" s="4"/>
      <c r="G10" s="35"/>
      <c r="H10" s="149">
        <v>1</v>
      </c>
      <c r="I10" s="146"/>
      <c r="J10" s="12" t="s">
        <v>11</v>
      </c>
      <c r="K10" s="39"/>
      <c r="L10" s="38"/>
      <c r="M10" s="38"/>
    </row>
    <row r="11" spans="1:13">
      <c r="A11" s="2"/>
      <c r="B11" s="30">
        <v>0</v>
      </c>
      <c r="C11" s="2"/>
      <c r="D11" s="3"/>
      <c r="E11" s="3"/>
      <c r="F11" s="2"/>
      <c r="G11" s="30"/>
      <c r="H11" s="157"/>
      <c r="I11" s="158"/>
      <c r="J11" s="32"/>
      <c r="K11" s="33"/>
      <c r="L11" s="45"/>
      <c r="M11" s="34"/>
    </row>
    <row r="12" spans="1:13">
      <c r="A12" s="4"/>
      <c r="B12" s="35">
        <v>0</v>
      </c>
      <c r="C12" s="4" t="s">
        <v>126</v>
      </c>
      <c r="D12" s="5"/>
      <c r="E12" s="5"/>
      <c r="F12" s="4"/>
      <c r="G12" s="35"/>
      <c r="H12" s="149">
        <v>1</v>
      </c>
      <c r="I12" s="146"/>
      <c r="J12" s="12" t="s">
        <v>11</v>
      </c>
      <c r="K12" s="39"/>
      <c r="L12" s="38"/>
      <c r="M12" s="38"/>
    </row>
    <row r="13" spans="1:13">
      <c r="A13" s="2"/>
      <c r="B13" s="30">
        <v>0</v>
      </c>
      <c r="C13" s="2"/>
      <c r="D13" s="3"/>
      <c r="E13" s="3"/>
      <c r="F13" s="2" t="s">
        <v>150</v>
      </c>
      <c r="G13" s="30"/>
      <c r="H13" s="157"/>
      <c r="I13" s="158"/>
      <c r="J13" s="32"/>
      <c r="K13" s="33"/>
      <c r="L13" s="45"/>
      <c r="M13" s="34"/>
    </row>
    <row r="14" spans="1:13">
      <c r="A14" s="4"/>
      <c r="B14" s="35">
        <v>0</v>
      </c>
      <c r="C14" s="4" t="s">
        <v>125</v>
      </c>
      <c r="D14" s="5"/>
      <c r="E14" s="5"/>
      <c r="F14" s="4" t="s">
        <v>31</v>
      </c>
      <c r="G14" s="35"/>
      <c r="H14" s="149">
        <v>1</v>
      </c>
      <c r="I14" s="146"/>
      <c r="J14" s="12" t="s">
        <v>11</v>
      </c>
      <c r="K14" s="39"/>
      <c r="L14" s="38"/>
      <c r="M14" s="38"/>
    </row>
    <row r="15" spans="1:13">
      <c r="A15" s="2"/>
      <c r="B15" s="30">
        <v>0</v>
      </c>
      <c r="C15" s="2" t="s">
        <v>54</v>
      </c>
      <c r="D15" s="3"/>
      <c r="E15" s="3"/>
      <c r="F15" s="2"/>
      <c r="G15" s="30"/>
      <c r="H15" s="157"/>
      <c r="I15" s="158"/>
      <c r="J15" s="32"/>
      <c r="K15" s="33"/>
      <c r="L15" s="45"/>
      <c r="M15" s="34"/>
    </row>
    <row r="16" spans="1:13">
      <c r="A16" s="4"/>
      <c r="B16" s="35">
        <v>0</v>
      </c>
      <c r="C16" s="4"/>
      <c r="D16" s="5"/>
      <c r="E16" s="5"/>
      <c r="F16" s="4"/>
      <c r="G16" s="35"/>
      <c r="H16" s="149"/>
      <c r="I16" s="146"/>
      <c r="J16" s="12"/>
      <c r="K16" s="39"/>
      <c r="L16" s="38"/>
      <c r="M16" s="38"/>
    </row>
    <row r="17" spans="1:13">
      <c r="A17" s="2"/>
      <c r="B17" s="30">
        <v>0</v>
      </c>
      <c r="C17" s="2"/>
      <c r="D17" s="3"/>
      <c r="E17" s="3"/>
      <c r="F17" s="2"/>
      <c r="G17" s="30"/>
      <c r="H17" s="157"/>
      <c r="I17" s="158"/>
      <c r="J17" s="32"/>
      <c r="K17" s="33"/>
      <c r="L17" s="45"/>
      <c r="M17" s="34"/>
    </row>
    <row r="18" spans="1:13">
      <c r="A18" s="4"/>
      <c r="B18" s="35">
        <v>0</v>
      </c>
      <c r="C18" s="4"/>
      <c r="D18" s="5"/>
      <c r="E18" s="5"/>
      <c r="F18" s="4"/>
      <c r="G18" s="35"/>
      <c r="H18" s="149"/>
      <c r="I18" s="146"/>
      <c r="J18" s="12"/>
      <c r="K18" s="39"/>
      <c r="L18" s="38"/>
      <c r="M18" s="38"/>
    </row>
    <row r="19" spans="1:13">
      <c r="A19" s="2"/>
      <c r="B19" s="30">
        <v>0</v>
      </c>
      <c r="C19" s="2"/>
      <c r="D19" s="3"/>
      <c r="E19" s="3"/>
      <c r="F19" s="2"/>
      <c r="G19" s="30"/>
      <c r="H19" s="157"/>
      <c r="I19" s="158"/>
      <c r="J19" s="32"/>
      <c r="K19" s="33"/>
      <c r="L19" s="45"/>
      <c r="M19" s="34"/>
    </row>
    <row r="20" spans="1:13">
      <c r="A20" s="4"/>
      <c r="B20" s="35">
        <v>0</v>
      </c>
      <c r="C20" s="4"/>
      <c r="D20" s="5"/>
      <c r="E20" s="5"/>
      <c r="F20" s="4"/>
      <c r="G20" s="35"/>
      <c r="H20" s="149"/>
      <c r="I20" s="146"/>
      <c r="J20" s="12"/>
      <c r="K20" s="39"/>
      <c r="L20" s="38"/>
      <c r="M20" s="38"/>
    </row>
    <row r="21" spans="1:13">
      <c r="A21" s="2"/>
      <c r="B21" s="30">
        <v>0</v>
      </c>
      <c r="C21" s="2"/>
      <c r="D21" s="3"/>
      <c r="E21" s="3"/>
      <c r="F21" s="2"/>
      <c r="G21" s="30"/>
      <c r="H21" s="157"/>
      <c r="I21" s="158"/>
      <c r="J21" s="32"/>
      <c r="K21" s="33"/>
      <c r="L21" s="45"/>
      <c r="M21" s="34"/>
    </row>
    <row r="22" spans="1:13">
      <c r="A22" s="4"/>
      <c r="B22" s="35">
        <v>0</v>
      </c>
      <c r="C22" s="4"/>
      <c r="D22" s="5"/>
      <c r="E22" s="5"/>
      <c r="F22" s="4"/>
      <c r="G22" s="35"/>
      <c r="H22" s="149"/>
      <c r="I22" s="146"/>
      <c r="J22" s="12"/>
      <c r="K22" s="39"/>
      <c r="L22" s="38"/>
      <c r="M22" s="38"/>
    </row>
    <row r="23" spans="1:13">
      <c r="A23" s="2"/>
      <c r="B23" s="30">
        <v>0</v>
      </c>
      <c r="C23" s="2"/>
      <c r="D23" s="3"/>
      <c r="E23" s="3"/>
      <c r="F23" s="2"/>
      <c r="G23" s="30"/>
      <c r="H23" s="157"/>
      <c r="I23" s="158"/>
      <c r="J23" s="32"/>
      <c r="K23" s="33"/>
      <c r="L23" s="45"/>
      <c r="M23" s="34"/>
    </row>
    <row r="24" spans="1:13">
      <c r="A24" s="4"/>
      <c r="B24" s="35">
        <v>0</v>
      </c>
      <c r="C24" s="4"/>
      <c r="D24" s="5"/>
      <c r="E24" s="5"/>
      <c r="F24" s="4"/>
      <c r="G24" s="35"/>
      <c r="H24" s="149"/>
      <c r="I24" s="146"/>
      <c r="J24" s="12"/>
      <c r="K24" s="37"/>
      <c r="L24" s="38"/>
      <c r="M24" s="38"/>
    </row>
    <row r="25" spans="1:13">
      <c r="A25" s="2"/>
      <c r="B25" s="30">
        <v>0</v>
      </c>
      <c r="C25" s="2"/>
      <c r="D25" s="3"/>
      <c r="E25" s="3"/>
      <c r="F25" s="2"/>
      <c r="G25" s="30"/>
      <c r="H25" s="153">
        <v>0</v>
      </c>
      <c r="I25" s="154"/>
      <c r="J25" s="32">
        <v>0</v>
      </c>
      <c r="K25" s="33"/>
      <c r="L25" s="34"/>
      <c r="M25" s="34"/>
    </row>
    <row r="26" spans="1:13">
      <c r="A26" s="4"/>
      <c r="B26" s="35">
        <v>0</v>
      </c>
      <c r="C26" s="4"/>
      <c r="D26" s="5"/>
      <c r="E26" s="5"/>
      <c r="F26" s="4"/>
      <c r="G26" s="35"/>
      <c r="H26" s="149">
        <v>0</v>
      </c>
      <c r="I26" s="146"/>
      <c r="J26" s="12">
        <v>0</v>
      </c>
      <c r="K26" s="37"/>
      <c r="L26" s="38"/>
      <c r="M26" s="38"/>
    </row>
    <row r="27" spans="1:13">
      <c r="A27" s="2"/>
      <c r="B27" s="30">
        <v>0</v>
      </c>
      <c r="C27" s="2"/>
      <c r="D27" s="3"/>
      <c r="E27" s="3"/>
      <c r="F27" s="2"/>
      <c r="G27" s="30"/>
      <c r="H27" s="153">
        <v>0</v>
      </c>
      <c r="I27" s="154"/>
      <c r="J27" s="32">
        <v>0</v>
      </c>
      <c r="K27" s="33"/>
      <c r="L27" s="34"/>
      <c r="M27" s="34"/>
    </row>
    <row r="28" spans="1:13">
      <c r="A28" s="4"/>
      <c r="B28" s="35">
        <v>0</v>
      </c>
      <c r="C28" s="4"/>
      <c r="D28" s="5"/>
      <c r="E28" s="5"/>
      <c r="F28" s="4"/>
      <c r="G28" s="35"/>
      <c r="H28" s="149">
        <v>0</v>
      </c>
      <c r="I28" s="146"/>
      <c r="J28" s="12">
        <v>0</v>
      </c>
      <c r="K28" s="37"/>
      <c r="L28" s="38"/>
      <c r="M28" s="38"/>
    </row>
    <row r="29" spans="1:13">
      <c r="A29" s="2"/>
      <c r="B29" s="30">
        <v>0</v>
      </c>
      <c r="C29" s="2"/>
      <c r="D29" s="3"/>
      <c r="E29" s="3"/>
      <c r="F29" s="2"/>
      <c r="G29" s="30"/>
      <c r="H29" s="153">
        <v>0</v>
      </c>
      <c r="I29" s="154"/>
      <c r="J29" s="32">
        <v>0</v>
      </c>
      <c r="K29" s="33"/>
      <c r="L29" s="34"/>
      <c r="M29" s="34"/>
    </row>
    <row r="30" spans="1:13">
      <c r="A30" s="4"/>
      <c r="B30" s="35">
        <v>0</v>
      </c>
      <c r="C30" s="4"/>
      <c r="D30" s="5"/>
      <c r="E30" s="5"/>
      <c r="F30" s="4"/>
      <c r="G30" s="35"/>
      <c r="H30" s="149">
        <v>0</v>
      </c>
      <c r="I30" s="146"/>
      <c r="J30" s="12">
        <v>0</v>
      </c>
      <c r="K30" s="37"/>
      <c r="L30" s="38"/>
      <c r="M30" s="38"/>
    </row>
    <row r="31" spans="1:13">
      <c r="A31" s="2"/>
      <c r="B31" s="30">
        <v>0</v>
      </c>
      <c r="C31" s="2"/>
      <c r="D31" s="3"/>
      <c r="E31" s="3"/>
      <c r="F31" s="2"/>
      <c r="G31" s="30"/>
      <c r="H31" s="153">
        <v>0</v>
      </c>
      <c r="I31" s="154"/>
      <c r="J31" s="32">
        <v>0</v>
      </c>
      <c r="K31" s="33"/>
      <c r="L31" s="34"/>
      <c r="M31" s="34"/>
    </row>
    <row r="32" spans="1:13">
      <c r="A32" s="4"/>
      <c r="B32" s="35">
        <v>0</v>
      </c>
      <c r="C32" s="4"/>
      <c r="D32" s="5"/>
      <c r="E32" s="5"/>
      <c r="F32" s="4"/>
      <c r="G32" s="35"/>
      <c r="H32" s="149">
        <v>0</v>
      </c>
      <c r="I32" s="146"/>
      <c r="J32" s="12">
        <v>0</v>
      </c>
      <c r="K32" s="37"/>
      <c r="L32" s="38"/>
      <c r="M32" s="38"/>
    </row>
    <row r="33" spans="1:13">
      <c r="A33" s="2"/>
      <c r="B33" s="30">
        <v>0</v>
      </c>
      <c r="C33" s="2"/>
      <c r="D33" s="3"/>
      <c r="E33" s="3"/>
      <c r="F33" s="2"/>
      <c r="G33" s="30"/>
      <c r="H33" s="153">
        <v>0</v>
      </c>
      <c r="I33" s="154"/>
      <c r="J33" s="32">
        <v>0</v>
      </c>
      <c r="K33" s="33"/>
      <c r="L33" s="34"/>
      <c r="M33" s="34"/>
    </row>
    <row r="34" spans="1:13">
      <c r="A34" s="4"/>
      <c r="B34" s="35">
        <v>0</v>
      </c>
      <c r="C34" s="4"/>
      <c r="D34" s="5"/>
      <c r="E34" s="5"/>
      <c r="F34" s="4"/>
      <c r="G34" s="35"/>
      <c r="H34" s="149">
        <v>0</v>
      </c>
      <c r="I34" s="146"/>
      <c r="J34" s="12">
        <v>0</v>
      </c>
      <c r="K34" s="37"/>
      <c r="L34" s="38"/>
      <c r="M34" s="38"/>
    </row>
    <row r="35" spans="1:13">
      <c r="A35" s="2"/>
      <c r="B35" s="30">
        <v>0</v>
      </c>
      <c r="C35" s="2"/>
      <c r="D35" s="3"/>
      <c r="E35" s="3"/>
      <c r="F35" s="2"/>
      <c r="G35" s="30"/>
      <c r="H35" s="153">
        <v>0</v>
      </c>
      <c r="I35" s="154"/>
      <c r="J35" s="32">
        <v>0</v>
      </c>
      <c r="K35" s="33"/>
      <c r="L35" s="34"/>
      <c r="M35" s="34"/>
    </row>
    <row r="36" spans="1:13">
      <c r="A36" s="4"/>
      <c r="B36" s="35">
        <v>0</v>
      </c>
      <c r="C36" s="4"/>
      <c r="D36" s="5"/>
      <c r="E36" s="5"/>
      <c r="F36" s="4"/>
      <c r="G36" s="35"/>
      <c r="H36" s="149">
        <v>0</v>
      </c>
      <c r="I36" s="146"/>
      <c r="J36" s="12">
        <v>0</v>
      </c>
      <c r="K36" s="37"/>
      <c r="L36" s="38"/>
      <c r="M36" s="38"/>
    </row>
    <row r="37" spans="1:13">
      <c r="A37" s="2"/>
      <c r="B37" s="30">
        <v>0</v>
      </c>
      <c r="C37" s="2"/>
      <c r="D37" s="3"/>
      <c r="E37" s="3"/>
      <c r="F37" s="2"/>
      <c r="G37" s="30"/>
      <c r="H37" s="153">
        <v>0</v>
      </c>
      <c r="I37" s="154"/>
      <c r="J37" s="32">
        <v>0</v>
      </c>
      <c r="K37" s="33"/>
      <c r="L37" s="34"/>
      <c r="M37" s="34"/>
    </row>
    <row r="38" spans="1:13">
      <c r="A38" s="4"/>
      <c r="B38" s="35">
        <v>0</v>
      </c>
      <c r="C38" s="4"/>
      <c r="D38" s="5"/>
      <c r="E38" s="5"/>
      <c r="F38" s="4"/>
      <c r="G38" s="35"/>
      <c r="H38" s="149">
        <v>0</v>
      </c>
      <c r="I38" s="146"/>
      <c r="J38" s="12">
        <v>0</v>
      </c>
      <c r="K38" s="37"/>
      <c r="L38" s="38"/>
      <c r="M38" s="38"/>
    </row>
    <row r="39" spans="1:13">
      <c r="A39" s="2"/>
      <c r="B39" s="30">
        <v>0</v>
      </c>
      <c r="C39" s="2"/>
      <c r="D39" s="3"/>
      <c r="E39" s="3"/>
      <c r="F39" s="2"/>
      <c r="G39" s="30"/>
      <c r="H39" s="153">
        <v>0</v>
      </c>
      <c r="I39" s="154"/>
      <c r="J39" s="32">
        <v>0</v>
      </c>
      <c r="K39" s="33"/>
      <c r="L39" s="34"/>
      <c r="M39" s="34"/>
    </row>
    <row r="40" spans="1:13">
      <c r="A40" s="4"/>
      <c r="B40" s="35">
        <v>0</v>
      </c>
      <c r="C40" s="4"/>
      <c r="D40" s="5"/>
      <c r="E40" s="5"/>
      <c r="F40" s="4"/>
      <c r="G40" s="35"/>
      <c r="H40" s="149">
        <v>0</v>
      </c>
      <c r="I40" s="146"/>
      <c r="J40" s="12">
        <v>0</v>
      </c>
      <c r="K40" s="37"/>
      <c r="L40" s="38"/>
      <c r="M40" s="38"/>
    </row>
    <row r="41" spans="1:13">
      <c r="A41" s="2"/>
      <c r="B41" s="30">
        <v>0</v>
      </c>
      <c r="C41" s="2"/>
      <c r="D41" s="3"/>
      <c r="E41" s="3"/>
      <c r="F41" s="2"/>
      <c r="G41" s="30"/>
      <c r="H41" s="153">
        <v>0</v>
      </c>
      <c r="I41" s="154"/>
      <c r="J41" s="32">
        <v>0</v>
      </c>
      <c r="K41" s="33"/>
      <c r="L41" s="34"/>
      <c r="M41" s="34"/>
    </row>
    <row r="42" spans="1:13">
      <c r="A42" s="4"/>
      <c r="B42" s="35">
        <v>0</v>
      </c>
      <c r="C42" s="4"/>
      <c r="D42" s="5"/>
      <c r="E42" s="5"/>
      <c r="F42" s="4"/>
      <c r="G42" s="35"/>
      <c r="H42" s="149">
        <v>0</v>
      </c>
      <c r="I42" s="146"/>
      <c r="J42" s="12">
        <v>0</v>
      </c>
      <c r="K42" s="37"/>
      <c r="L42" s="38"/>
      <c r="M42" s="38"/>
    </row>
    <row r="43" spans="1:13">
      <c r="A43" s="2"/>
      <c r="B43" s="30">
        <v>0</v>
      </c>
      <c r="C43" s="2"/>
      <c r="D43" s="3"/>
      <c r="E43" s="3"/>
      <c r="F43" s="2"/>
      <c r="G43" s="30"/>
      <c r="H43" s="153">
        <v>0</v>
      </c>
      <c r="I43" s="154"/>
      <c r="J43" s="32">
        <v>0</v>
      </c>
      <c r="K43" s="33"/>
      <c r="L43" s="34"/>
      <c r="M43" s="34"/>
    </row>
    <row r="44" spans="1:13">
      <c r="A44" s="4"/>
      <c r="B44" s="35">
        <v>0</v>
      </c>
      <c r="C44" s="4"/>
      <c r="D44" s="5"/>
      <c r="E44" s="5"/>
      <c r="F44" s="4"/>
      <c r="G44" s="35"/>
      <c r="H44" s="149">
        <v>0</v>
      </c>
      <c r="I44" s="146"/>
      <c r="J44" s="12">
        <v>0</v>
      </c>
      <c r="K44" s="37"/>
      <c r="L44" s="38"/>
      <c r="M44" s="38"/>
    </row>
    <row r="45" spans="1:13">
      <c r="A45" s="2"/>
      <c r="B45" s="30">
        <v>0</v>
      </c>
      <c r="C45" s="2"/>
      <c r="D45" s="3"/>
      <c r="E45" s="3"/>
      <c r="F45" s="2"/>
      <c r="G45" s="30"/>
      <c r="H45" s="153">
        <v>0</v>
      </c>
      <c r="I45" s="154"/>
      <c r="J45" s="32">
        <v>0</v>
      </c>
      <c r="K45" s="33"/>
      <c r="L45" s="34"/>
      <c r="M45" s="34"/>
    </row>
    <row r="46" spans="1:13">
      <c r="A46" s="4"/>
      <c r="B46" s="35">
        <v>0</v>
      </c>
      <c r="C46" s="4"/>
      <c r="D46" s="5"/>
      <c r="E46" s="5"/>
      <c r="F46" s="4"/>
      <c r="G46" s="35"/>
      <c r="H46" s="149">
        <v>0</v>
      </c>
      <c r="I46" s="146"/>
      <c r="J46" s="12">
        <v>0</v>
      </c>
      <c r="K46" s="37"/>
      <c r="L46" s="38"/>
      <c r="M46" s="38"/>
    </row>
    <row r="47" spans="1:13">
      <c r="A47" s="2"/>
      <c r="B47" s="30">
        <v>0</v>
      </c>
      <c r="C47" s="2"/>
      <c r="D47" s="3"/>
      <c r="E47" s="3"/>
      <c r="F47" s="2"/>
      <c r="G47" s="30"/>
      <c r="H47" s="153">
        <v>0</v>
      </c>
      <c r="I47" s="154"/>
      <c r="J47" s="32">
        <v>0</v>
      </c>
      <c r="K47" s="33"/>
      <c r="L47" s="34"/>
      <c r="M47" s="34"/>
    </row>
    <row r="48" spans="1:13">
      <c r="A48" s="4"/>
      <c r="B48" s="35">
        <v>0</v>
      </c>
      <c r="C48" s="4"/>
      <c r="D48" s="5"/>
      <c r="E48" s="5"/>
      <c r="F48" s="4"/>
      <c r="G48" s="35"/>
      <c r="H48" s="149">
        <v>0</v>
      </c>
      <c r="I48" s="146"/>
      <c r="J48" s="12">
        <v>0</v>
      </c>
      <c r="K48" s="37"/>
      <c r="L48" s="38"/>
      <c r="M48" s="38"/>
    </row>
    <row r="49" spans="1:13">
      <c r="A49" s="2"/>
      <c r="B49" s="30">
        <v>0</v>
      </c>
      <c r="C49" s="2"/>
      <c r="D49" s="3"/>
      <c r="E49" s="3"/>
      <c r="F49" s="2"/>
      <c r="G49" s="30"/>
      <c r="H49" s="153">
        <v>0</v>
      </c>
      <c r="I49" s="154"/>
      <c r="J49" s="32">
        <v>0</v>
      </c>
      <c r="K49" s="33"/>
      <c r="L49" s="34"/>
      <c r="M49" s="34"/>
    </row>
    <row r="50" spans="1:13">
      <c r="A50" s="4"/>
      <c r="B50" s="35">
        <v>0</v>
      </c>
      <c r="C50" s="4"/>
      <c r="D50" s="5"/>
      <c r="E50" s="5"/>
      <c r="F50" s="4"/>
      <c r="G50" s="35"/>
      <c r="H50" s="149">
        <v>0</v>
      </c>
      <c r="I50" s="146"/>
      <c r="J50" s="12">
        <v>0</v>
      </c>
      <c r="K50" s="37"/>
      <c r="L50" s="38"/>
      <c r="M50" s="38"/>
    </row>
    <row r="51" spans="1:13">
      <c r="A51" s="2"/>
      <c r="B51" s="30">
        <v>0</v>
      </c>
      <c r="C51" s="2"/>
      <c r="D51" s="3"/>
      <c r="E51" s="3"/>
      <c r="F51" s="2"/>
      <c r="G51" s="30"/>
      <c r="H51" s="153">
        <v>0</v>
      </c>
      <c r="I51" s="154"/>
      <c r="J51" s="32">
        <v>0</v>
      </c>
      <c r="K51" s="33"/>
      <c r="L51" s="34"/>
      <c r="M51" s="34"/>
    </row>
    <row r="52" spans="1:13">
      <c r="A52" s="4"/>
      <c r="B52" s="35">
        <v>0</v>
      </c>
      <c r="C52" s="4"/>
      <c r="D52" s="5"/>
      <c r="E52" s="5"/>
      <c r="F52" s="4"/>
      <c r="G52" s="35"/>
      <c r="H52" s="149">
        <v>0</v>
      </c>
      <c r="I52" s="146"/>
      <c r="J52" s="12">
        <v>0</v>
      </c>
      <c r="K52" s="37"/>
      <c r="L52" s="38"/>
      <c r="M52" s="38"/>
    </row>
    <row r="53" spans="1:13">
      <c r="A53" s="2"/>
      <c r="B53" s="30">
        <v>0</v>
      </c>
      <c r="C53" s="2"/>
      <c r="D53" s="3"/>
      <c r="E53" s="3"/>
      <c r="F53" s="2"/>
      <c r="G53" s="30"/>
      <c r="H53" s="153">
        <v>0</v>
      </c>
      <c r="I53" s="154"/>
      <c r="J53" s="32">
        <v>0</v>
      </c>
      <c r="K53" s="33"/>
      <c r="L53" s="34"/>
      <c r="M53" s="34"/>
    </row>
    <row r="54" spans="1:13">
      <c r="A54" s="4"/>
      <c r="B54" s="35">
        <v>0</v>
      </c>
      <c r="C54" s="4"/>
      <c r="D54" s="5"/>
      <c r="E54" s="5"/>
      <c r="F54" s="4"/>
      <c r="G54" s="35"/>
      <c r="H54" s="149">
        <v>0</v>
      </c>
      <c r="I54" s="146"/>
      <c r="J54" s="12">
        <v>0</v>
      </c>
      <c r="K54" s="37"/>
      <c r="L54" s="38"/>
      <c r="M54" s="38"/>
    </row>
    <row r="55" spans="1:13">
      <c r="A55" s="2"/>
      <c r="B55" s="30">
        <v>0</v>
      </c>
      <c r="C55" s="2"/>
      <c r="D55" s="3"/>
      <c r="E55" s="3"/>
      <c r="F55" s="2"/>
      <c r="G55" s="30"/>
      <c r="H55" s="153">
        <v>0</v>
      </c>
      <c r="I55" s="154"/>
      <c r="J55" s="32">
        <v>0</v>
      </c>
      <c r="K55" s="33"/>
      <c r="L55" s="45">
        <f>L7+L9+L11+L13+L15+L17+L19+L21+L23</f>
        <v>0</v>
      </c>
      <c r="M55" s="34"/>
    </row>
    <row r="56" spans="1:13">
      <c r="A56" s="4"/>
      <c r="B56" s="35">
        <v>0</v>
      </c>
      <c r="C56" s="4"/>
      <c r="D56" s="5" t="s">
        <v>6</v>
      </c>
      <c r="E56" s="5"/>
      <c r="F56" s="4"/>
      <c r="G56" s="35"/>
      <c r="H56" s="149">
        <v>0</v>
      </c>
      <c r="I56" s="146"/>
      <c r="J56" s="12">
        <v>0</v>
      </c>
      <c r="K56" s="37"/>
      <c r="L56" s="38">
        <f>L8+L10+L12+L14+L16+L18+L20+L22+L24</f>
        <v>0</v>
      </c>
      <c r="M56" s="38"/>
    </row>
  </sheetData>
  <mergeCells count="58">
    <mergeCell ref="H47:I47"/>
    <mergeCell ref="H48:I48"/>
    <mergeCell ref="H55:I55"/>
    <mergeCell ref="H56:I5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39:I39"/>
    <mergeCell ref="H40:I40"/>
    <mergeCell ref="H41:I41"/>
    <mergeCell ref="H42:I42"/>
    <mergeCell ref="H35:I35"/>
    <mergeCell ref="H36:I36"/>
    <mergeCell ref="H37:I37"/>
    <mergeCell ref="H38:I38"/>
    <mergeCell ref="H31:I31"/>
    <mergeCell ref="H32:I32"/>
    <mergeCell ref="H33:I33"/>
    <mergeCell ref="H34:I34"/>
    <mergeCell ref="H27:I27"/>
    <mergeCell ref="H28:I28"/>
    <mergeCell ref="H29:I29"/>
    <mergeCell ref="H30:I30"/>
    <mergeCell ref="H23:I23"/>
    <mergeCell ref="H24:I24"/>
    <mergeCell ref="H25:I25"/>
    <mergeCell ref="H26:I26"/>
    <mergeCell ref="H19:I19"/>
    <mergeCell ref="H20:I20"/>
    <mergeCell ref="H21:I21"/>
    <mergeCell ref="H22:I22"/>
    <mergeCell ref="H15:I15"/>
    <mergeCell ref="H16:I16"/>
    <mergeCell ref="H17:I17"/>
    <mergeCell ref="H18:I18"/>
    <mergeCell ref="H13:I13"/>
    <mergeCell ref="H14:I14"/>
    <mergeCell ref="H7:I7"/>
    <mergeCell ref="H8:I8"/>
    <mergeCell ref="H9:I9"/>
    <mergeCell ref="H10:I10"/>
    <mergeCell ref="H11:I11"/>
    <mergeCell ref="H5:I5"/>
    <mergeCell ref="H6:I6"/>
    <mergeCell ref="H12:I12"/>
    <mergeCell ref="H3:I3"/>
    <mergeCell ref="A2:B2"/>
    <mergeCell ref="C2:E2"/>
    <mergeCell ref="F2:G2"/>
    <mergeCell ref="H2:I2"/>
    <mergeCell ref="H4:I4"/>
  </mergeCells>
  <phoneticPr fontId="2"/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75" firstPageNumber="4" orientation="portrait" useFirstPageNumber="1" horizontalDpi="360" verticalDpi="360" r:id="rId1"/>
  <headerFooter>
    <oddFooter>&amp;R&amp;"ＭＳ Ｐ明朝,標準"&amp;10&amp;K000000建築Page 4</oddFooter>
  </headerFooter>
  <rowBreaks count="1" manualBreakCount="1">
    <brk id="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56"/>
  <sheetViews>
    <sheetView showGridLines="0" showZeros="0" view="pageBreakPreview" zoomScaleNormal="100" zoomScaleSheetLayoutView="100" zoomScalePageLayoutView="125" workbookViewId="0">
      <selection activeCell="F73" sqref="F73"/>
    </sheetView>
  </sheetViews>
  <sheetFormatPr defaultColWidth="9" defaultRowHeight="13.5"/>
  <cols>
    <col min="1" max="2" width="2.5" style="1" customWidth="1"/>
    <col min="3" max="3" width="4.125" style="1" customWidth="1"/>
    <col min="4" max="4" width="12.125" style="1" customWidth="1"/>
    <col min="5" max="5" width="4.5" style="1" customWidth="1"/>
    <col min="6" max="6" width="8.875" style="1" customWidth="1"/>
    <col min="7" max="7" width="12.125" style="1" customWidth="1"/>
    <col min="8" max="9" width="3.5" style="1" customWidth="1"/>
    <col min="10" max="10" width="4.5" style="1" customWidth="1"/>
    <col min="11" max="13" width="10.5" style="1" customWidth="1"/>
    <col min="14" max="16384" width="9" style="1"/>
  </cols>
  <sheetData>
    <row r="1" spans="1:13" ht="17.100000000000001" customHeight="1">
      <c r="A1" s="2"/>
      <c r="B1" s="10"/>
      <c r="C1" s="2"/>
      <c r="D1" s="3"/>
      <c r="E1" s="3"/>
      <c r="F1" s="2"/>
      <c r="G1" s="10"/>
      <c r="H1" s="2"/>
      <c r="I1" s="10"/>
      <c r="J1" s="9"/>
      <c r="K1" s="2"/>
      <c r="L1" s="9"/>
      <c r="M1" s="9"/>
    </row>
    <row r="2" spans="1:13" ht="17.100000000000001" customHeight="1">
      <c r="A2" s="150" t="s">
        <v>20</v>
      </c>
      <c r="B2" s="151"/>
      <c r="C2" s="150" t="s">
        <v>44</v>
      </c>
      <c r="D2" s="159"/>
      <c r="E2" s="151"/>
      <c r="F2" s="150" t="s">
        <v>45</v>
      </c>
      <c r="G2" s="151"/>
      <c r="H2" s="150" t="s">
        <v>36</v>
      </c>
      <c r="I2" s="151"/>
      <c r="J2" s="12" t="s">
        <v>53</v>
      </c>
      <c r="K2" s="8" t="s">
        <v>52</v>
      </c>
      <c r="L2" s="12" t="s">
        <v>34</v>
      </c>
      <c r="M2" s="12" t="s">
        <v>14</v>
      </c>
    </row>
    <row r="3" spans="1:13" ht="17.100000000000001" customHeight="1">
      <c r="A3" s="2">
        <v>0</v>
      </c>
      <c r="B3" s="30">
        <v>0</v>
      </c>
      <c r="C3" s="2"/>
      <c r="D3" s="3"/>
      <c r="E3" s="3"/>
      <c r="F3" s="2"/>
      <c r="G3" s="30"/>
      <c r="H3" s="31">
        <v>0</v>
      </c>
      <c r="I3" s="10"/>
      <c r="J3" s="32">
        <v>0</v>
      </c>
      <c r="K3" s="33"/>
      <c r="L3" s="34"/>
      <c r="M3" s="46"/>
    </row>
    <row r="4" spans="1:13" ht="17.100000000000001" customHeight="1">
      <c r="A4" s="4"/>
      <c r="B4" s="35">
        <v>2</v>
      </c>
      <c r="C4" s="4" t="s">
        <v>3</v>
      </c>
      <c r="D4" s="5"/>
      <c r="E4" s="5"/>
      <c r="F4" s="4"/>
      <c r="G4" s="35"/>
      <c r="H4" s="36">
        <v>0</v>
      </c>
      <c r="I4" s="7"/>
      <c r="J4" s="12">
        <v>0</v>
      </c>
      <c r="K4" s="37"/>
      <c r="L4" s="38"/>
      <c r="M4" s="11"/>
    </row>
    <row r="5" spans="1:13" ht="17.100000000000001" customHeight="1">
      <c r="A5" s="2"/>
      <c r="B5" s="30">
        <v>0</v>
      </c>
      <c r="C5" s="2"/>
      <c r="D5" s="3"/>
      <c r="E5" s="3"/>
      <c r="F5" s="2"/>
      <c r="G5" s="30"/>
      <c r="H5" s="153">
        <v>0</v>
      </c>
      <c r="I5" s="154"/>
      <c r="J5" s="32">
        <v>0</v>
      </c>
      <c r="K5" s="33"/>
      <c r="L5" s="34"/>
      <c r="M5" s="34"/>
    </row>
    <row r="6" spans="1:13" ht="17.100000000000001" customHeight="1">
      <c r="A6" s="4"/>
      <c r="B6" s="35">
        <v>0</v>
      </c>
      <c r="C6" s="4"/>
      <c r="D6" s="5"/>
      <c r="E6" s="5"/>
      <c r="F6" s="4"/>
      <c r="G6" s="35"/>
      <c r="H6" s="149">
        <v>0</v>
      </c>
      <c r="I6" s="146"/>
      <c r="J6" s="12">
        <v>0</v>
      </c>
      <c r="K6" s="37"/>
      <c r="L6" s="38"/>
      <c r="M6" s="38"/>
    </row>
    <row r="7" spans="1:13" ht="17.100000000000001" customHeight="1">
      <c r="A7" s="2"/>
      <c r="B7" s="30"/>
      <c r="C7" s="2"/>
      <c r="D7" s="3"/>
      <c r="E7" s="3"/>
      <c r="F7" s="2"/>
      <c r="G7" s="30"/>
      <c r="H7" s="153"/>
      <c r="I7" s="154"/>
      <c r="J7" s="32"/>
      <c r="K7" s="33"/>
      <c r="L7" s="34"/>
      <c r="M7" s="34"/>
    </row>
    <row r="8" spans="1:13" ht="17.100000000000001" customHeight="1">
      <c r="A8" s="4"/>
      <c r="B8" s="35"/>
      <c r="C8" s="4"/>
      <c r="D8" s="5"/>
      <c r="E8" s="5"/>
      <c r="F8" s="4"/>
      <c r="G8" s="35"/>
      <c r="H8" s="161"/>
      <c r="I8" s="146"/>
      <c r="J8" s="12"/>
      <c r="K8" s="37"/>
      <c r="L8" s="38"/>
      <c r="M8" s="38"/>
    </row>
    <row r="9" spans="1:13" ht="17.100000000000001" customHeight="1">
      <c r="A9" s="2"/>
      <c r="B9" s="30"/>
      <c r="C9" s="2"/>
      <c r="D9" s="3"/>
      <c r="E9" s="3"/>
      <c r="F9" s="2"/>
      <c r="G9" s="30"/>
      <c r="H9" s="157"/>
      <c r="I9" s="158"/>
      <c r="J9" s="32"/>
      <c r="K9" s="33"/>
      <c r="L9" s="45"/>
      <c r="M9" s="34"/>
    </row>
    <row r="10" spans="1:13" ht="17.100000000000001" customHeight="1">
      <c r="A10" s="4"/>
      <c r="B10" s="35">
        <v>1</v>
      </c>
      <c r="C10" s="4" t="s">
        <v>75</v>
      </c>
      <c r="D10" s="5"/>
      <c r="E10" s="5"/>
      <c r="F10" s="4"/>
      <c r="G10" s="35"/>
      <c r="H10" s="161">
        <v>1</v>
      </c>
      <c r="I10" s="146"/>
      <c r="J10" s="12" t="s">
        <v>39</v>
      </c>
      <c r="K10" s="37"/>
      <c r="L10" s="38"/>
      <c r="M10" s="38"/>
    </row>
    <row r="11" spans="1:13" ht="17.100000000000001" customHeight="1">
      <c r="A11" s="2"/>
      <c r="B11" s="30"/>
      <c r="C11" s="2"/>
      <c r="D11" s="3"/>
      <c r="E11" s="3"/>
      <c r="F11" s="2"/>
      <c r="G11" s="30"/>
      <c r="H11" s="157"/>
      <c r="I11" s="158"/>
      <c r="J11" s="32"/>
      <c r="K11" s="33"/>
      <c r="L11" s="45"/>
      <c r="M11" s="34"/>
    </row>
    <row r="12" spans="1:13" ht="17.100000000000001" customHeight="1">
      <c r="A12" s="4"/>
      <c r="B12" s="35">
        <v>2</v>
      </c>
      <c r="C12" s="4" t="s">
        <v>76</v>
      </c>
      <c r="D12" s="5"/>
      <c r="E12" s="5"/>
      <c r="F12" s="4"/>
      <c r="G12" s="35"/>
      <c r="H12" s="161">
        <v>1</v>
      </c>
      <c r="I12" s="146"/>
      <c r="J12" s="12" t="s">
        <v>39</v>
      </c>
      <c r="K12" s="37"/>
      <c r="L12" s="38"/>
      <c r="M12" s="38"/>
    </row>
    <row r="13" spans="1:13" ht="17.100000000000001" customHeight="1">
      <c r="A13" s="2"/>
      <c r="B13" s="30"/>
      <c r="C13" s="2"/>
      <c r="D13" s="3"/>
      <c r="E13" s="3"/>
      <c r="F13" s="2"/>
      <c r="G13" s="30"/>
      <c r="H13" s="157"/>
      <c r="I13" s="158"/>
      <c r="J13" s="32"/>
      <c r="K13" s="33"/>
      <c r="L13" s="45"/>
      <c r="M13" s="34"/>
    </row>
    <row r="14" spans="1:13" ht="17.100000000000001" customHeight="1">
      <c r="A14" s="4"/>
      <c r="B14" s="35">
        <v>3</v>
      </c>
      <c r="C14" s="4" t="s">
        <v>77</v>
      </c>
      <c r="D14" s="5"/>
      <c r="E14" s="5"/>
      <c r="F14" s="4"/>
      <c r="G14" s="35"/>
      <c r="H14" s="161">
        <v>1</v>
      </c>
      <c r="I14" s="146"/>
      <c r="J14" s="12" t="s">
        <v>39</v>
      </c>
      <c r="K14" s="37"/>
      <c r="L14" s="38"/>
      <c r="M14" s="38"/>
    </row>
    <row r="15" spans="1:13" ht="17.100000000000001" customHeight="1">
      <c r="A15" s="2"/>
      <c r="B15" s="30"/>
      <c r="C15" s="2"/>
      <c r="D15" s="3"/>
      <c r="E15" s="3"/>
      <c r="F15" s="2"/>
      <c r="G15" s="30"/>
      <c r="H15" s="162"/>
      <c r="I15" s="154"/>
      <c r="J15" s="32"/>
      <c r="K15" s="33"/>
      <c r="L15" s="34"/>
      <c r="M15" s="34"/>
    </row>
    <row r="16" spans="1:13" ht="17.100000000000001" customHeight="1">
      <c r="A16" s="4"/>
      <c r="B16" s="35"/>
      <c r="C16" s="4"/>
      <c r="D16" s="5"/>
      <c r="E16" s="5"/>
      <c r="F16" s="4"/>
      <c r="G16" s="35"/>
      <c r="H16" s="161"/>
      <c r="I16" s="146"/>
      <c r="J16" s="12"/>
      <c r="K16" s="37"/>
      <c r="L16" s="38"/>
      <c r="M16" s="38"/>
    </row>
    <row r="17" spans="1:13" ht="17.100000000000001" customHeight="1">
      <c r="A17" s="2"/>
      <c r="B17" s="30"/>
      <c r="C17" s="2"/>
      <c r="D17" s="3"/>
      <c r="E17" s="3"/>
      <c r="F17" s="2"/>
      <c r="G17" s="30"/>
      <c r="H17" s="162"/>
      <c r="I17" s="154"/>
      <c r="J17" s="32"/>
      <c r="K17" s="33"/>
      <c r="L17" s="34"/>
      <c r="M17" s="34"/>
    </row>
    <row r="18" spans="1:13" ht="17.100000000000001" customHeight="1">
      <c r="A18" s="4"/>
      <c r="B18" s="35"/>
      <c r="C18" s="4"/>
      <c r="D18" s="5"/>
      <c r="E18" s="5"/>
      <c r="F18" s="4"/>
      <c r="G18" s="35"/>
      <c r="H18" s="161"/>
      <c r="I18" s="146"/>
      <c r="J18" s="12"/>
      <c r="K18" s="37"/>
      <c r="L18" s="38"/>
      <c r="M18" s="38"/>
    </row>
    <row r="19" spans="1:13" ht="17.100000000000001" customHeight="1">
      <c r="A19" s="2"/>
      <c r="B19" s="30"/>
      <c r="C19" s="2"/>
      <c r="D19" s="3"/>
      <c r="E19" s="3"/>
      <c r="F19" s="2"/>
      <c r="G19" s="30"/>
      <c r="H19" s="162"/>
      <c r="I19" s="154"/>
      <c r="J19" s="32"/>
      <c r="K19" s="33"/>
      <c r="L19" s="34"/>
      <c r="M19" s="34"/>
    </row>
    <row r="20" spans="1:13" ht="17.100000000000001" customHeight="1">
      <c r="A20" s="4"/>
      <c r="B20" s="35"/>
      <c r="C20" s="4"/>
      <c r="D20" s="5"/>
      <c r="E20" s="5"/>
      <c r="F20" s="4"/>
      <c r="G20" s="35"/>
      <c r="H20" s="161"/>
      <c r="I20" s="146"/>
      <c r="J20" s="12"/>
      <c r="K20" s="37"/>
      <c r="L20" s="38"/>
      <c r="M20" s="38"/>
    </row>
    <row r="21" spans="1:13" ht="17.100000000000001" customHeight="1">
      <c r="A21" s="2"/>
      <c r="B21" s="30"/>
      <c r="C21" s="2"/>
      <c r="D21" s="3"/>
      <c r="E21" s="3"/>
      <c r="F21" s="2"/>
      <c r="G21" s="30"/>
      <c r="H21" s="162"/>
      <c r="I21" s="154"/>
      <c r="J21" s="32"/>
      <c r="K21" s="33"/>
      <c r="L21" s="34"/>
      <c r="M21" s="34"/>
    </row>
    <row r="22" spans="1:13" ht="17.100000000000001" customHeight="1">
      <c r="A22" s="4"/>
      <c r="B22" s="35"/>
      <c r="C22" s="4"/>
      <c r="D22" s="5"/>
      <c r="E22" s="5"/>
      <c r="F22" s="4"/>
      <c r="G22" s="35"/>
      <c r="H22" s="161"/>
      <c r="I22" s="146"/>
      <c r="J22" s="12"/>
      <c r="K22" s="37"/>
      <c r="L22" s="38"/>
      <c r="M22" s="38"/>
    </row>
    <row r="23" spans="1:13" ht="17.100000000000001" customHeight="1">
      <c r="A23" s="2"/>
      <c r="B23" s="30"/>
      <c r="C23" s="2"/>
      <c r="D23" s="3"/>
      <c r="E23" s="3"/>
      <c r="F23" s="2"/>
      <c r="G23" s="30"/>
      <c r="H23" s="162"/>
      <c r="I23" s="154"/>
      <c r="J23" s="32"/>
      <c r="K23" s="33"/>
      <c r="L23" s="34"/>
      <c r="M23" s="34"/>
    </row>
    <row r="24" spans="1:13" ht="17.100000000000001" customHeight="1">
      <c r="A24" s="4"/>
      <c r="B24" s="35"/>
      <c r="C24" s="4"/>
      <c r="D24" s="5"/>
      <c r="E24" s="5"/>
      <c r="F24" s="4"/>
      <c r="G24" s="35"/>
      <c r="H24" s="161"/>
      <c r="I24" s="146"/>
      <c r="J24" s="12"/>
      <c r="K24" s="37"/>
      <c r="L24" s="38"/>
      <c r="M24" s="38"/>
    </row>
    <row r="25" spans="1:13" ht="17.100000000000001" customHeight="1">
      <c r="A25" s="2"/>
      <c r="B25" s="30"/>
      <c r="C25" s="2"/>
      <c r="D25" s="3"/>
      <c r="E25" s="3"/>
      <c r="F25" s="2"/>
      <c r="G25" s="30"/>
      <c r="H25" s="162"/>
      <c r="I25" s="154"/>
      <c r="J25" s="32"/>
      <c r="K25" s="33"/>
      <c r="L25" s="34"/>
      <c r="M25" s="34"/>
    </row>
    <row r="26" spans="1:13" ht="17.100000000000001" customHeight="1">
      <c r="A26" s="4"/>
      <c r="B26" s="35"/>
      <c r="C26" s="4"/>
      <c r="D26" s="5"/>
      <c r="E26" s="5"/>
      <c r="F26" s="4"/>
      <c r="G26" s="35"/>
      <c r="H26" s="161"/>
      <c r="I26" s="146"/>
      <c r="J26" s="12"/>
      <c r="K26" s="37"/>
      <c r="L26" s="38"/>
      <c r="M26" s="38"/>
    </row>
    <row r="27" spans="1:13" ht="17.100000000000001" customHeight="1">
      <c r="A27" s="2"/>
      <c r="B27" s="30"/>
      <c r="C27" s="2"/>
      <c r="D27" s="3"/>
      <c r="E27" s="3"/>
      <c r="F27" s="2"/>
      <c r="G27" s="30"/>
      <c r="H27" s="162"/>
      <c r="I27" s="154"/>
      <c r="J27" s="32"/>
      <c r="K27" s="33"/>
      <c r="L27" s="34"/>
      <c r="M27" s="34"/>
    </row>
    <row r="28" spans="1:13" ht="17.100000000000001" customHeight="1">
      <c r="A28" s="4"/>
      <c r="B28" s="35"/>
      <c r="C28" s="4"/>
      <c r="D28" s="5"/>
      <c r="E28" s="5"/>
      <c r="F28" s="4"/>
      <c r="G28" s="35"/>
      <c r="H28" s="161"/>
      <c r="I28" s="146"/>
      <c r="J28" s="12"/>
      <c r="K28" s="37"/>
      <c r="L28" s="38"/>
      <c r="M28" s="38"/>
    </row>
    <row r="29" spans="1:13" ht="17.100000000000001" customHeight="1">
      <c r="A29" s="2"/>
      <c r="B29" s="30"/>
      <c r="C29" s="2"/>
      <c r="D29" s="3"/>
      <c r="E29" s="3"/>
      <c r="F29" s="2"/>
      <c r="G29" s="30"/>
      <c r="H29" s="162"/>
      <c r="I29" s="154"/>
      <c r="J29" s="32"/>
      <c r="K29" s="33"/>
      <c r="L29" s="34"/>
      <c r="M29" s="34"/>
    </row>
    <row r="30" spans="1:13" ht="17.100000000000001" customHeight="1">
      <c r="A30" s="4"/>
      <c r="B30" s="35"/>
      <c r="C30" s="4"/>
      <c r="D30" s="5"/>
      <c r="E30" s="5"/>
      <c r="F30" s="4"/>
      <c r="G30" s="35"/>
      <c r="H30" s="161"/>
      <c r="I30" s="146"/>
      <c r="J30" s="12"/>
      <c r="K30" s="37"/>
      <c r="L30" s="38"/>
      <c r="M30" s="38"/>
    </row>
    <row r="31" spans="1:13" ht="17.100000000000001" customHeight="1">
      <c r="A31" s="2"/>
      <c r="B31" s="30"/>
      <c r="C31" s="2"/>
      <c r="D31" s="3"/>
      <c r="E31" s="3"/>
      <c r="F31" s="2"/>
      <c r="G31" s="30"/>
      <c r="H31" s="162"/>
      <c r="I31" s="154"/>
      <c r="J31" s="32"/>
      <c r="K31" s="33"/>
      <c r="L31" s="34"/>
      <c r="M31" s="34"/>
    </row>
    <row r="32" spans="1:13" ht="17.100000000000001" customHeight="1">
      <c r="A32" s="4"/>
      <c r="B32" s="35"/>
      <c r="C32" s="4"/>
      <c r="D32" s="5"/>
      <c r="E32" s="5"/>
      <c r="F32" s="4"/>
      <c r="G32" s="35"/>
      <c r="H32" s="161"/>
      <c r="I32" s="146"/>
      <c r="J32" s="12"/>
      <c r="K32" s="37"/>
      <c r="L32" s="38"/>
      <c r="M32" s="38"/>
    </row>
    <row r="33" spans="1:13" ht="17.100000000000001" customHeight="1">
      <c r="A33" s="2"/>
      <c r="B33" s="30"/>
      <c r="C33" s="2"/>
      <c r="D33" s="3"/>
      <c r="E33" s="3"/>
      <c r="F33" s="2"/>
      <c r="G33" s="30"/>
      <c r="H33" s="162"/>
      <c r="I33" s="154"/>
      <c r="J33" s="32"/>
      <c r="K33" s="33"/>
      <c r="L33" s="34"/>
      <c r="M33" s="34"/>
    </row>
    <row r="34" spans="1:13" ht="17.100000000000001" customHeight="1">
      <c r="A34" s="4"/>
      <c r="B34" s="35"/>
      <c r="C34" s="4"/>
      <c r="D34" s="5"/>
      <c r="E34" s="5"/>
      <c r="F34" s="4"/>
      <c r="G34" s="35"/>
      <c r="H34" s="161"/>
      <c r="I34" s="146"/>
      <c r="J34" s="12"/>
      <c r="K34" s="37"/>
      <c r="L34" s="38"/>
      <c r="M34" s="38"/>
    </row>
    <row r="35" spans="1:13" ht="17.100000000000001" customHeight="1">
      <c r="A35" s="2"/>
      <c r="B35" s="30"/>
      <c r="C35" s="2"/>
      <c r="D35" s="3"/>
      <c r="E35" s="3"/>
      <c r="F35" s="2"/>
      <c r="G35" s="30"/>
      <c r="H35" s="162"/>
      <c r="I35" s="154"/>
      <c r="J35" s="32"/>
      <c r="K35" s="33"/>
      <c r="L35" s="34"/>
      <c r="M35" s="34"/>
    </row>
    <row r="36" spans="1:13" ht="17.100000000000001" customHeight="1">
      <c r="A36" s="4"/>
      <c r="B36" s="35"/>
      <c r="C36" s="4"/>
      <c r="D36" s="5"/>
      <c r="E36" s="5"/>
      <c r="F36" s="4"/>
      <c r="G36" s="35"/>
      <c r="H36" s="161"/>
      <c r="I36" s="146"/>
      <c r="J36" s="12"/>
      <c r="K36" s="37"/>
      <c r="L36" s="38"/>
      <c r="M36" s="38"/>
    </row>
    <row r="37" spans="1:13" ht="17.100000000000001" customHeight="1">
      <c r="A37" s="2"/>
      <c r="B37" s="30"/>
      <c r="C37" s="2"/>
      <c r="D37" s="3"/>
      <c r="E37" s="3"/>
      <c r="F37" s="40"/>
      <c r="G37" s="30"/>
      <c r="H37" s="162"/>
      <c r="I37" s="154"/>
      <c r="J37" s="32"/>
      <c r="K37" s="33"/>
      <c r="L37" s="34"/>
      <c r="M37" s="34"/>
    </row>
    <row r="38" spans="1:13" ht="17.100000000000001" customHeight="1">
      <c r="A38" s="4"/>
      <c r="B38" s="35"/>
      <c r="C38" s="4"/>
      <c r="D38" s="5"/>
      <c r="E38" s="5"/>
      <c r="F38" s="4"/>
      <c r="G38" s="35"/>
      <c r="H38" s="161"/>
      <c r="I38" s="146"/>
      <c r="J38" s="12"/>
      <c r="K38" s="37"/>
      <c r="L38" s="38"/>
      <c r="M38" s="38"/>
    </row>
    <row r="39" spans="1:13" ht="17.100000000000001" customHeight="1">
      <c r="A39" s="2"/>
      <c r="B39" s="30"/>
      <c r="C39" s="2"/>
      <c r="D39" s="3"/>
      <c r="E39" s="3"/>
      <c r="F39" s="2"/>
      <c r="G39" s="30"/>
      <c r="H39" s="162"/>
      <c r="I39" s="154"/>
      <c r="J39" s="32"/>
      <c r="K39" s="33"/>
      <c r="L39" s="34"/>
      <c r="M39" s="34"/>
    </row>
    <row r="40" spans="1:13" ht="17.100000000000001" customHeight="1">
      <c r="A40" s="4"/>
      <c r="B40" s="35"/>
      <c r="C40" s="4"/>
      <c r="D40" s="5"/>
      <c r="E40" s="5"/>
      <c r="F40" s="4"/>
      <c r="G40" s="35"/>
      <c r="H40" s="161"/>
      <c r="I40" s="146"/>
      <c r="J40" s="12"/>
      <c r="K40" s="37"/>
      <c r="L40" s="38"/>
      <c r="M40" s="38"/>
    </row>
    <row r="41" spans="1:13" ht="17.100000000000001" customHeight="1">
      <c r="A41" s="2"/>
      <c r="B41" s="30"/>
      <c r="C41" s="2"/>
      <c r="D41" s="3"/>
      <c r="E41" s="3"/>
      <c r="F41" s="2"/>
      <c r="G41" s="30"/>
      <c r="H41" s="162"/>
      <c r="I41" s="154"/>
      <c r="J41" s="32"/>
      <c r="K41" s="33"/>
      <c r="L41" s="34"/>
      <c r="M41" s="34"/>
    </row>
    <row r="42" spans="1:13" ht="17.100000000000001" customHeight="1">
      <c r="A42" s="4"/>
      <c r="B42" s="35"/>
      <c r="C42" s="4"/>
      <c r="D42" s="5"/>
      <c r="E42" s="5"/>
      <c r="F42" s="4"/>
      <c r="G42" s="35"/>
      <c r="H42" s="161"/>
      <c r="I42" s="146"/>
      <c r="J42" s="12"/>
      <c r="K42" s="37"/>
      <c r="L42" s="38"/>
      <c r="M42" s="38"/>
    </row>
    <row r="43" spans="1:13" ht="17.100000000000001" customHeight="1">
      <c r="A43" s="2"/>
      <c r="B43" s="30"/>
      <c r="C43" s="2"/>
      <c r="D43" s="3"/>
      <c r="E43" s="3"/>
      <c r="F43" s="2"/>
      <c r="G43" s="30"/>
      <c r="H43" s="162"/>
      <c r="I43" s="154"/>
      <c r="J43" s="32"/>
      <c r="K43" s="33"/>
      <c r="L43" s="34"/>
      <c r="M43" s="34"/>
    </row>
    <row r="44" spans="1:13" ht="17.100000000000001" customHeight="1">
      <c r="A44" s="4"/>
      <c r="B44" s="35"/>
      <c r="C44" s="4"/>
      <c r="D44" s="5"/>
      <c r="E44" s="5"/>
      <c r="F44" s="4"/>
      <c r="G44" s="35"/>
      <c r="H44" s="161"/>
      <c r="I44" s="146"/>
      <c r="J44" s="12"/>
      <c r="K44" s="37"/>
      <c r="L44" s="38"/>
      <c r="M44" s="38"/>
    </row>
    <row r="45" spans="1:13" ht="17.100000000000001" customHeight="1">
      <c r="A45" s="2"/>
      <c r="B45" s="30"/>
      <c r="C45" s="2"/>
      <c r="D45" s="3"/>
      <c r="E45" s="3"/>
      <c r="F45" s="2"/>
      <c r="G45" s="30"/>
      <c r="H45" s="162"/>
      <c r="I45" s="154"/>
      <c r="J45" s="32"/>
      <c r="K45" s="33"/>
      <c r="L45" s="34"/>
      <c r="M45" s="34"/>
    </row>
    <row r="46" spans="1:13" ht="17.100000000000001" customHeight="1">
      <c r="A46" s="4"/>
      <c r="B46" s="35"/>
      <c r="C46" s="4"/>
      <c r="D46" s="5"/>
      <c r="E46" s="5"/>
      <c r="F46" s="4"/>
      <c r="G46" s="35"/>
      <c r="H46" s="161"/>
      <c r="I46" s="146"/>
      <c r="J46" s="12"/>
      <c r="K46" s="37"/>
      <c r="L46" s="38"/>
      <c r="M46" s="38"/>
    </row>
    <row r="47" spans="1:13" ht="17.100000000000001" customHeight="1">
      <c r="A47" s="2"/>
      <c r="B47" s="30"/>
      <c r="C47" s="2"/>
      <c r="D47" s="3"/>
      <c r="E47" s="3"/>
      <c r="F47" s="2"/>
      <c r="G47" s="30"/>
      <c r="H47" s="162"/>
      <c r="I47" s="154"/>
      <c r="J47" s="32"/>
      <c r="K47" s="33"/>
      <c r="L47" s="34"/>
      <c r="M47" s="34"/>
    </row>
    <row r="48" spans="1:13" ht="17.100000000000001" customHeight="1">
      <c r="A48" s="4"/>
      <c r="B48" s="35"/>
      <c r="C48" s="4"/>
      <c r="D48" s="5"/>
      <c r="E48" s="5"/>
      <c r="F48" s="4"/>
      <c r="G48" s="35"/>
      <c r="H48" s="161"/>
      <c r="I48" s="146"/>
      <c r="J48" s="12"/>
      <c r="K48" s="37"/>
      <c r="L48" s="38"/>
      <c r="M48" s="38"/>
    </row>
    <row r="49" spans="1:13" ht="17.100000000000001" customHeight="1">
      <c r="A49" s="2"/>
      <c r="B49" s="30"/>
      <c r="C49" s="2"/>
      <c r="D49" s="3"/>
      <c r="E49" s="3"/>
      <c r="F49" s="2"/>
      <c r="G49" s="30"/>
      <c r="H49" s="162"/>
      <c r="I49" s="154"/>
      <c r="J49" s="32"/>
      <c r="K49" s="33"/>
      <c r="L49" s="34"/>
      <c r="M49" s="34"/>
    </row>
    <row r="50" spans="1:13" ht="17.100000000000001" customHeight="1">
      <c r="A50" s="4"/>
      <c r="B50" s="35"/>
      <c r="C50" s="4"/>
      <c r="D50" s="5"/>
      <c r="E50" s="5"/>
      <c r="F50" s="4"/>
      <c r="G50" s="35"/>
      <c r="H50" s="161"/>
      <c r="I50" s="146"/>
      <c r="J50" s="12"/>
      <c r="K50" s="37"/>
      <c r="L50" s="38"/>
      <c r="M50" s="38"/>
    </row>
    <row r="51" spans="1:13" ht="17.100000000000001" customHeight="1">
      <c r="A51" s="2"/>
      <c r="B51" s="30"/>
      <c r="C51" s="2"/>
      <c r="D51" s="3"/>
      <c r="E51" s="3"/>
      <c r="F51" s="2"/>
      <c r="G51" s="30"/>
      <c r="H51" s="162"/>
      <c r="I51" s="154"/>
      <c r="J51" s="32"/>
      <c r="K51" s="33"/>
      <c r="L51" s="34"/>
      <c r="M51" s="34"/>
    </row>
    <row r="52" spans="1:13" ht="17.100000000000001" customHeight="1">
      <c r="A52" s="4"/>
      <c r="B52" s="35"/>
      <c r="C52" s="4"/>
      <c r="D52" s="5"/>
      <c r="E52" s="5"/>
      <c r="F52" s="4"/>
      <c r="G52" s="35"/>
      <c r="H52" s="161"/>
      <c r="I52" s="146"/>
      <c r="J52" s="12"/>
      <c r="K52" s="37"/>
      <c r="L52" s="38"/>
      <c r="M52" s="38"/>
    </row>
    <row r="53" spans="1:13" ht="17.100000000000001" customHeight="1">
      <c r="A53" s="2"/>
      <c r="B53" s="30"/>
      <c r="C53" s="2"/>
      <c r="D53" s="3"/>
      <c r="E53" s="3"/>
      <c r="F53" s="2"/>
      <c r="G53" s="30"/>
      <c r="H53" s="162"/>
      <c r="I53" s="154"/>
      <c r="J53" s="32"/>
      <c r="K53" s="33"/>
      <c r="L53" s="34"/>
      <c r="M53" s="34"/>
    </row>
    <row r="54" spans="1:13" ht="17.100000000000001" customHeight="1">
      <c r="A54" s="4"/>
      <c r="B54" s="35"/>
      <c r="C54" s="4"/>
      <c r="D54" s="5"/>
      <c r="E54" s="5"/>
      <c r="F54" s="4"/>
      <c r="G54" s="35"/>
      <c r="H54" s="161"/>
      <c r="I54" s="146"/>
      <c r="J54" s="12"/>
      <c r="K54" s="37"/>
      <c r="L54" s="38"/>
      <c r="M54" s="38"/>
    </row>
    <row r="55" spans="1:13" ht="17.100000000000001" customHeight="1">
      <c r="A55" s="2"/>
      <c r="B55" s="30"/>
      <c r="C55" s="2"/>
      <c r="D55" s="3"/>
      <c r="E55" s="3"/>
      <c r="F55" s="2"/>
      <c r="G55" s="30"/>
      <c r="H55" s="162"/>
      <c r="I55" s="154"/>
      <c r="J55" s="32"/>
      <c r="K55" s="33"/>
      <c r="L55" s="45">
        <f>L7+L9+L11+L13</f>
        <v>0</v>
      </c>
      <c r="M55" s="34"/>
    </row>
    <row r="56" spans="1:13" ht="17.100000000000001" customHeight="1">
      <c r="A56" s="4"/>
      <c r="B56" s="35"/>
      <c r="C56" s="4"/>
      <c r="D56" s="5" t="s">
        <v>6</v>
      </c>
      <c r="E56" s="5"/>
      <c r="F56" s="4"/>
      <c r="G56" s="35"/>
      <c r="H56" s="161"/>
      <c r="I56" s="146"/>
      <c r="J56" s="12"/>
      <c r="K56" s="37"/>
      <c r="L56" s="38">
        <f>L10+L12+L14</f>
        <v>0</v>
      </c>
      <c r="M56" s="38"/>
    </row>
  </sheetData>
  <mergeCells count="56">
    <mergeCell ref="H56:I56"/>
    <mergeCell ref="H48:I48"/>
    <mergeCell ref="H49:I49"/>
    <mergeCell ref="H50:I50"/>
    <mergeCell ref="H51:I51"/>
    <mergeCell ref="H52:I52"/>
    <mergeCell ref="H53:I53"/>
    <mergeCell ref="H54:I54"/>
    <mergeCell ref="H55:I55"/>
    <mergeCell ref="H45:I45"/>
    <mergeCell ref="H46:I46"/>
    <mergeCell ref="H47:I47"/>
    <mergeCell ref="H40:I40"/>
    <mergeCell ref="H41:I41"/>
    <mergeCell ref="H42:I42"/>
    <mergeCell ref="H43:I43"/>
    <mergeCell ref="H44:I44"/>
    <mergeCell ref="H36:I36"/>
    <mergeCell ref="H37:I37"/>
    <mergeCell ref="H38:I38"/>
    <mergeCell ref="H39:I39"/>
    <mergeCell ref="H32:I32"/>
    <mergeCell ref="H33:I33"/>
    <mergeCell ref="H34:I34"/>
    <mergeCell ref="H35:I35"/>
    <mergeCell ref="H19:I19"/>
    <mergeCell ref="H28:I28"/>
    <mergeCell ref="H29:I29"/>
    <mergeCell ref="H30:I30"/>
    <mergeCell ref="H31:I31"/>
    <mergeCell ref="H24:I24"/>
    <mergeCell ref="H25:I25"/>
    <mergeCell ref="H26:I26"/>
    <mergeCell ref="H27:I27"/>
    <mergeCell ref="H20:I20"/>
    <mergeCell ref="H21:I21"/>
    <mergeCell ref="H22:I22"/>
    <mergeCell ref="H23:I23"/>
    <mergeCell ref="A2:B2"/>
    <mergeCell ref="C2:E2"/>
    <mergeCell ref="F2:G2"/>
    <mergeCell ref="H2:I2"/>
    <mergeCell ref="H12:I12"/>
    <mergeCell ref="H5:I5"/>
    <mergeCell ref="H6:I6"/>
    <mergeCell ref="H7:I7"/>
    <mergeCell ref="H11:I11"/>
    <mergeCell ref="H8:I8"/>
    <mergeCell ref="H9:I9"/>
    <mergeCell ref="H10:I10"/>
    <mergeCell ref="H16:I16"/>
    <mergeCell ref="H17:I17"/>
    <mergeCell ref="H18:I18"/>
    <mergeCell ref="H13:I13"/>
    <mergeCell ref="H14:I14"/>
    <mergeCell ref="H15:I15"/>
  </mergeCells>
  <phoneticPr fontId="2"/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75" firstPageNumber="35" orientation="portrait" useFirstPageNumber="1" horizontalDpi="360" verticalDpi="360" r:id="rId1"/>
  <headerFooter>
    <oddFooter>&amp;R&amp;"ＭＳ Ｐ明朝,標準"&amp;10&amp;K000000建築Page 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A7113-7C70-0D48-9318-819B9D73557B}">
  <dimension ref="A1:M56"/>
  <sheetViews>
    <sheetView showGridLines="0" showZeros="0" view="pageBreakPreview" zoomScaleNormal="100" zoomScaleSheetLayoutView="100" workbookViewId="0">
      <selection activeCell="F65" sqref="F65"/>
    </sheetView>
  </sheetViews>
  <sheetFormatPr defaultColWidth="9" defaultRowHeight="13.5"/>
  <cols>
    <col min="1" max="2" width="2.5" style="1" customWidth="1"/>
    <col min="3" max="3" width="4.125" style="1" customWidth="1"/>
    <col min="4" max="4" width="12.125" style="1" customWidth="1"/>
    <col min="5" max="5" width="4.5" style="1" customWidth="1"/>
    <col min="6" max="6" width="8.875" style="1" customWidth="1"/>
    <col min="7" max="7" width="12.125" style="1" customWidth="1"/>
    <col min="8" max="9" width="3.5" style="1" customWidth="1"/>
    <col min="10" max="10" width="4.5" style="1" customWidth="1"/>
    <col min="11" max="13" width="10.5" style="1" customWidth="1"/>
    <col min="14" max="16384" width="9" style="1"/>
  </cols>
  <sheetData>
    <row r="1" spans="1:13" ht="17.100000000000001" customHeight="1">
      <c r="A1" s="2"/>
      <c r="B1" s="10"/>
      <c r="C1" s="2"/>
      <c r="D1" s="3"/>
      <c r="E1" s="3"/>
      <c r="F1" s="2"/>
      <c r="G1" s="10"/>
      <c r="H1" s="2"/>
      <c r="I1" s="10"/>
      <c r="J1" s="9"/>
      <c r="K1" s="2"/>
      <c r="L1" s="9"/>
      <c r="M1" s="9"/>
    </row>
    <row r="2" spans="1:13" ht="17.100000000000001" customHeight="1">
      <c r="A2" s="150" t="s">
        <v>20</v>
      </c>
      <c r="B2" s="151"/>
      <c r="C2" s="150" t="s">
        <v>44</v>
      </c>
      <c r="D2" s="159"/>
      <c r="E2" s="151"/>
      <c r="F2" s="150" t="s">
        <v>45</v>
      </c>
      <c r="G2" s="151"/>
      <c r="H2" s="150" t="s">
        <v>36</v>
      </c>
      <c r="I2" s="151"/>
      <c r="J2" s="12" t="s">
        <v>53</v>
      </c>
      <c r="K2" s="8" t="s">
        <v>52</v>
      </c>
      <c r="L2" s="12" t="s">
        <v>34</v>
      </c>
      <c r="M2" s="12" t="s">
        <v>14</v>
      </c>
    </row>
    <row r="3" spans="1:13" ht="17.100000000000001" customHeight="1">
      <c r="A3" s="2">
        <v>0</v>
      </c>
      <c r="B3" s="30">
        <v>0</v>
      </c>
      <c r="C3" s="2"/>
      <c r="D3" s="3"/>
      <c r="E3" s="3"/>
      <c r="F3" s="2"/>
      <c r="G3" s="30"/>
      <c r="H3" s="153">
        <v>0</v>
      </c>
      <c r="I3" s="154"/>
      <c r="J3" s="32">
        <v>0</v>
      </c>
      <c r="K3" s="33"/>
      <c r="L3" s="34"/>
      <c r="M3" s="46"/>
    </row>
    <row r="4" spans="1:13" ht="17.100000000000001" customHeight="1">
      <c r="A4" s="179" t="s">
        <v>96</v>
      </c>
      <c r="B4" s="180"/>
      <c r="C4" s="4" t="s">
        <v>75</v>
      </c>
      <c r="D4" s="5"/>
      <c r="E4" s="5"/>
      <c r="F4" s="4"/>
      <c r="G4" s="35"/>
      <c r="H4" s="149">
        <v>0</v>
      </c>
      <c r="I4" s="146"/>
      <c r="J4" s="12">
        <v>0</v>
      </c>
      <c r="K4" s="37"/>
      <c r="L4" s="38"/>
      <c r="M4" s="11"/>
    </row>
    <row r="5" spans="1:13" ht="17.100000000000001" customHeight="1">
      <c r="A5" s="2"/>
      <c r="B5" s="30">
        <v>0</v>
      </c>
      <c r="C5" s="2"/>
      <c r="D5" s="3"/>
      <c r="E5" s="3"/>
      <c r="F5" s="2"/>
      <c r="G5" s="30"/>
      <c r="H5" s="153">
        <v>0</v>
      </c>
      <c r="I5" s="154"/>
      <c r="J5" s="32">
        <v>0</v>
      </c>
      <c r="K5" s="33"/>
      <c r="L5" s="34"/>
      <c r="M5" s="34"/>
    </row>
    <row r="6" spans="1:13" ht="17.100000000000001" customHeight="1">
      <c r="A6" s="4"/>
      <c r="B6" s="35">
        <v>0</v>
      </c>
      <c r="C6" s="26"/>
      <c r="D6" s="5"/>
      <c r="E6" s="5"/>
      <c r="F6" s="4"/>
      <c r="G6" s="35"/>
      <c r="H6" s="149">
        <v>0</v>
      </c>
      <c r="I6" s="146"/>
      <c r="J6" s="12">
        <v>0</v>
      </c>
      <c r="K6" s="37"/>
      <c r="L6" s="38"/>
      <c r="M6" s="38"/>
    </row>
    <row r="7" spans="1:13" ht="17.100000000000001" customHeight="1">
      <c r="A7" s="175"/>
      <c r="B7" s="176"/>
      <c r="C7" s="2" t="s">
        <v>99</v>
      </c>
      <c r="D7" s="3"/>
      <c r="E7" s="3"/>
      <c r="F7" s="22"/>
      <c r="G7" s="23"/>
      <c r="H7" s="170"/>
      <c r="I7" s="171"/>
      <c r="J7" s="47"/>
      <c r="K7" s="48"/>
      <c r="L7" s="45"/>
      <c r="M7" s="34"/>
    </row>
    <row r="8" spans="1:13" ht="17.100000000000001" customHeight="1">
      <c r="A8" s="150"/>
      <c r="B8" s="151"/>
      <c r="C8" s="4" t="s">
        <v>133</v>
      </c>
      <c r="D8" s="5"/>
      <c r="E8" s="5"/>
      <c r="F8" s="4" t="s">
        <v>85</v>
      </c>
      <c r="G8" s="29"/>
      <c r="H8" s="149">
        <v>48.6</v>
      </c>
      <c r="I8" s="172"/>
      <c r="J8" s="50" t="s">
        <v>69</v>
      </c>
      <c r="K8" s="37"/>
      <c r="L8" s="38"/>
      <c r="M8" s="38"/>
    </row>
    <row r="9" spans="1:13" ht="17.100000000000001" customHeight="1">
      <c r="A9" s="175"/>
      <c r="B9" s="176"/>
      <c r="C9" s="2"/>
      <c r="D9" s="3"/>
      <c r="E9" s="3"/>
      <c r="F9" s="22"/>
      <c r="G9" s="23"/>
      <c r="H9" s="170"/>
      <c r="I9" s="171"/>
      <c r="J9" s="47"/>
      <c r="K9" s="48"/>
      <c r="L9" s="45"/>
      <c r="M9" s="34"/>
    </row>
    <row r="10" spans="1:13" ht="17.100000000000001" customHeight="1">
      <c r="A10" s="150"/>
      <c r="B10" s="151"/>
      <c r="C10" s="4" t="s">
        <v>134</v>
      </c>
      <c r="D10" s="5"/>
      <c r="E10" s="5"/>
      <c r="F10" s="4" t="s">
        <v>132</v>
      </c>
      <c r="G10" s="29"/>
      <c r="H10" s="149">
        <v>5.3</v>
      </c>
      <c r="I10" s="172"/>
      <c r="J10" s="50" t="s">
        <v>71</v>
      </c>
      <c r="K10" s="37"/>
      <c r="L10" s="38"/>
      <c r="M10" s="38"/>
    </row>
    <row r="11" spans="1:13" ht="17.100000000000001" customHeight="1">
      <c r="A11" s="175"/>
      <c r="B11" s="176"/>
      <c r="C11" s="2"/>
      <c r="D11" s="3"/>
      <c r="E11" s="3"/>
      <c r="F11" s="22"/>
      <c r="G11" s="23"/>
      <c r="H11" s="153"/>
      <c r="I11" s="154"/>
      <c r="J11" s="62"/>
      <c r="K11" s="48"/>
      <c r="L11" s="45"/>
      <c r="M11" s="34"/>
    </row>
    <row r="12" spans="1:13" ht="17.100000000000001" customHeight="1">
      <c r="A12" s="150"/>
      <c r="B12" s="151"/>
      <c r="C12" s="4"/>
      <c r="D12" s="5"/>
      <c r="E12" s="5"/>
      <c r="F12" s="26"/>
      <c r="G12" s="29"/>
      <c r="H12" s="149"/>
      <c r="I12" s="146"/>
      <c r="J12" s="50"/>
      <c r="K12" s="37"/>
      <c r="L12" s="38"/>
      <c r="M12" s="38"/>
    </row>
    <row r="13" spans="1:13" ht="17.100000000000001" customHeight="1">
      <c r="A13" s="175"/>
      <c r="B13" s="176"/>
      <c r="C13" s="2"/>
      <c r="D13" s="3"/>
      <c r="E13" s="3"/>
      <c r="F13" s="22"/>
      <c r="G13" s="23"/>
      <c r="H13" s="177"/>
      <c r="I13" s="178"/>
      <c r="J13" s="62"/>
      <c r="K13" s="48"/>
      <c r="L13" s="45"/>
      <c r="M13" s="34"/>
    </row>
    <row r="14" spans="1:13" ht="17.100000000000001" customHeight="1">
      <c r="A14" s="150"/>
      <c r="B14" s="151"/>
      <c r="C14" s="4"/>
      <c r="D14" s="5" t="s">
        <v>78</v>
      </c>
      <c r="E14" s="5"/>
      <c r="F14" s="26"/>
      <c r="G14" s="29"/>
      <c r="H14" s="149"/>
      <c r="I14" s="146"/>
      <c r="J14" s="50"/>
      <c r="K14" s="37"/>
      <c r="L14" s="38"/>
      <c r="M14" s="38"/>
    </row>
    <row r="15" spans="1:13" ht="17.100000000000001" customHeight="1">
      <c r="A15" s="175"/>
      <c r="B15" s="176"/>
      <c r="C15" s="2"/>
      <c r="D15" s="3"/>
      <c r="E15" s="3"/>
      <c r="F15" s="22"/>
      <c r="G15" s="23"/>
      <c r="H15" s="170"/>
      <c r="I15" s="171"/>
      <c r="J15" s="47"/>
      <c r="K15" s="48"/>
      <c r="L15" s="45"/>
      <c r="M15" s="34"/>
    </row>
    <row r="16" spans="1:13" ht="17.100000000000001" customHeight="1">
      <c r="A16" s="150"/>
      <c r="B16" s="151"/>
      <c r="C16" s="4"/>
      <c r="D16" s="5"/>
      <c r="E16" s="5"/>
      <c r="F16" s="26"/>
      <c r="G16" s="29"/>
      <c r="H16" s="149"/>
      <c r="I16" s="146"/>
      <c r="J16" s="50"/>
      <c r="K16" s="37"/>
      <c r="L16" s="38"/>
      <c r="M16" s="38"/>
    </row>
    <row r="17" spans="1:13" ht="17.100000000000001" customHeight="1">
      <c r="A17" s="175"/>
      <c r="B17" s="176"/>
      <c r="C17" s="2"/>
      <c r="D17" s="3"/>
      <c r="E17" s="3"/>
      <c r="F17" s="22"/>
      <c r="G17" s="23"/>
      <c r="H17" s="170"/>
      <c r="I17" s="171"/>
      <c r="J17" s="47"/>
      <c r="K17" s="48"/>
      <c r="L17" s="45"/>
      <c r="M17" s="34"/>
    </row>
    <row r="18" spans="1:13" ht="17.100000000000001" customHeight="1">
      <c r="A18" s="150"/>
      <c r="B18" s="151"/>
      <c r="C18" s="4"/>
      <c r="D18" s="5"/>
      <c r="E18" s="5"/>
      <c r="F18" s="26"/>
      <c r="G18" s="29"/>
      <c r="H18" s="149"/>
      <c r="I18" s="146"/>
      <c r="J18" s="50"/>
      <c r="K18" s="37"/>
      <c r="L18" s="38"/>
      <c r="M18" s="38"/>
    </row>
    <row r="19" spans="1:13" ht="17.100000000000001" customHeight="1">
      <c r="A19" s="175"/>
      <c r="B19" s="176"/>
      <c r="C19" s="2"/>
      <c r="D19" s="3"/>
      <c r="E19" s="3"/>
      <c r="F19" s="22"/>
      <c r="G19" s="23"/>
      <c r="H19" s="153"/>
      <c r="I19" s="154"/>
      <c r="J19" s="62"/>
      <c r="K19" s="48"/>
      <c r="L19" s="45"/>
      <c r="M19" s="34"/>
    </row>
    <row r="20" spans="1:13" ht="17.100000000000001" customHeight="1">
      <c r="A20" s="150"/>
      <c r="B20" s="151"/>
      <c r="C20" s="4"/>
      <c r="D20" s="5"/>
      <c r="E20" s="5"/>
      <c r="F20" s="26"/>
      <c r="G20" s="29"/>
      <c r="H20" s="149"/>
      <c r="I20" s="146"/>
      <c r="J20" s="50"/>
      <c r="K20" s="37"/>
      <c r="L20" s="38"/>
      <c r="M20" s="38"/>
    </row>
    <row r="21" spans="1:13" ht="17.100000000000001" customHeight="1">
      <c r="A21" s="175"/>
      <c r="B21" s="176"/>
      <c r="C21" s="2" t="s">
        <v>102</v>
      </c>
      <c r="D21" s="3"/>
      <c r="E21" s="3"/>
      <c r="F21" s="22"/>
      <c r="G21" s="23"/>
      <c r="H21" s="170"/>
      <c r="I21" s="171"/>
      <c r="J21" s="47"/>
      <c r="K21" s="48"/>
      <c r="L21" s="45"/>
      <c r="M21" s="165" t="s">
        <v>137</v>
      </c>
    </row>
    <row r="22" spans="1:13" ht="17.100000000000001" customHeight="1">
      <c r="A22" s="150"/>
      <c r="B22" s="151"/>
      <c r="C22" s="4" t="s">
        <v>139</v>
      </c>
      <c r="D22" s="5"/>
      <c r="E22" s="5"/>
      <c r="F22" s="26" t="s">
        <v>100</v>
      </c>
      <c r="G22" s="29"/>
      <c r="H22" s="149">
        <v>85</v>
      </c>
      <c r="I22" s="146"/>
      <c r="J22" s="50" t="s">
        <v>61</v>
      </c>
      <c r="K22" s="37"/>
      <c r="L22" s="38"/>
      <c r="M22" s="166"/>
    </row>
    <row r="23" spans="1:13" ht="17.100000000000001" customHeight="1">
      <c r="A23" s="175"/>
      <c r="B23" s="176"/>
      <c r="C23" s="2"/>
      <c r="D23" s="3"/>
      <c r="E23" s="3"/>
      <c r="F23" s="22"/>
      <c r="G23" s="23"/>
      <c r="H23" s="170"/>
      <c r="I23" s="171"/>
      <c r="J23" s="47"/>
      <c r="K23" s="48"/>
      <c r="L23" s="45"/>
      <c r="M23" s="34"/>
    </row>
    <row r="24" spans="1:13" ht="17.100000000000001" customHeight="1">
      <c r="A24" s="150"/>
      <c r="B24" s="151"/>
      <c r="C24" s="4" t="s">
        <v>135</v>
      </c>
      <c r="D24" s="5"/>
      <c r="E24" s="5"/>
      <c r="F24" s="26" t="s">
        <v>149</v>
      </c>
      <c r="G24" s="29"/>
      <c r="H24" s="149">
        <v>563</v>
      </c>
      <c r="I24" s="146"/>
      <c r="J24" s="50" t="s">
        <v>61</v>
      </c>
      <c r="K24" s="37"/>
      <c r="L24" s="38"/>
      <c r="M24" s="69" t="s">
        <v>138</v>
      </c>
    </row>
    <row r="25" spans="1:13" ht="17.100000000000001" customHeight="1">
      <c r="A25" s="175"/>
      <c r="B25" s="176"/>
      <c r="C25" s="2"/>
      <c r="D25" s="3"/>
      <c r="E25" s="3"/>
      <c r="F25" s="22"/>
      <c r="G25" s="23"/>
      <c r="H25" s="153"/>
      <c r="I25" s="154"/>
      <c r="J25" s="62"/>
      <c r="K25" s="48"/>
      <c r="L25" s="45"/>
      <c r="M25" s="34"/>
    </row>
    <row r="26" spans="1:13" ht="17.100000000000001" customHeight="1">
      <c r="A26" s="150"/>
      <c r="B26" s="151"/>
      <c r="C26" s="4" t="s">
        <v>136</v>
      </c>
      <c r="D26" s="5"/>
      <c r="E26" s="5"/>
      <c r="F26" s="26" t="s">
        <v>101</v>
      </c>
      <c r="G26" s="29"/>
      <c r="H26" s="149">
        <v>37</v>
      </c>
      <c r="I26" s="146"/>
      <c r="J26" s="50" t="s">
        <v>61</v>
      </c>
      <c r="K26" s="37"/>
      <c r="L26" s="38"/>
      <c r="M26" s="69" t="s">
        <v>138</v>
      </c>
    </row>
    <row r="27" spans="1:13" ht="17.100000000000001" customHeight="1">
      <c r="A27" s="175"/>
      <c r="B27" s="176"/>
      <c r="C27" s="2"/>
      <c r="D27" s="3"/>
      <c r="E27" s="3"/>
      <c r="F27" s="22"/>
      <c r="G27" s="23"/>
      <c r="H27" s="170"/>
      <c r="I27" s="171"/>
      <c r="J27" s="47"/>
      <c r="K27" s="48"/>
      <c r="L27" s="45"/>
      <c r="M27" s="34"/>
    </row>
    <row r="28" spans="1:13" ht="17.100000000000001" customHeight="1">
      <c r="A28" s="150"/>
      <c r="B28" s="151"/>
      <c r="C28" s="4"/>
      <c r="D28" s="5"/>
      <c r="E28" s="5"/>
      <c r="F28" s="26"/>
      <c r="G28" s="29"/>
      <c r="H28" s="149"/>
      <c r="I28" s="146"/>
      <c r="J28" s="50"/>
      <c r="K28" s="37"/>
      <c r="L28" s="38"/>
      <c r="M28" s="38"/>
    </row>
    <row r="29" spans="1:13" ht="17.100000000000001" customHeight="1">
      <c r="A29" s="175"/>
      <c r="B29" s="176"/>
      <c r="C29" s="2"/>
      <c r="D29" s="3"/>
      <c r="E29" s="3"/>
      <c r="F29" s="22"/>
      <c r="G29" s="23"/>
      <c r="H29" s="167"/>
      <c r="I29" s="168"/>
      <c r="J29" s="32"/>
      <c r="K29" s="33"/>
      <c r="L29" s="45"/>
      <c r="M29" s="34"/>
    </row>
    <row r="30" spans="1:13" ht="17.100000000000001" customHeight="1">
      <c r="A30" s="150"/>
      <c r="B30" s="151"/>
      <c r="C30" s="4"/>
      <c r="D30" s="5" t="s">
        <v>78</v>
      </c>
      <c r="E30" s="5"/>
      <c r="F30" s="26"/>
      <c r="G30" s="29"/>
      <c r="H30" s="163"/>
      <c r="I30" s="164"/>
      <c r="J30" s="12"/>
      <c r="K30" s="37"/>
      <c r="L30" s="38"/>
      <c r="M30" s="38"/>
    </row>
    <row r="31" spans="1:13" ht="17.100000000000001" customHeight="1">
      <c r="A31" s="2"/>
      <c r="B31" s="30">
        <v>0</v>
      </c>
      <c r="C31" s="2"/>
      <c r="D31" s="3"/>
      <c r="E31" s="3"/>
      <c r="F31" s="22"/>
      <c r="G31" s="23"/>
      <c r="H31" s="153"/>
      <c r="I31" s="154"/>
      <c r="J31" s="32"/>
      <c r="K31" s="33"/>
      <c r="L31" s="34"/>
      <c r="M31" s="34"/>
    </row>
    <row r="32" spans="1:13" ht="17.100000000000001" customHeight="1">
      <c r="A32" s="4"/>
      <c r="B32" s="35">
        <v>0</v>
      </c>
      <c r="C32" s="4"/>
      <c r="D32" s="5"/>
      <c r="E32" s="5"/>
      <c r="F32" s="26"/>
      <c r="G32" s="29"/>
      <c r="H32" s="163"/>
      <c r="I32" s="169"/>
      <c r="J32" s="12"/>
      <c r="K32" s="37"/>
      <c r="L32" s="38"/>
      <c r="M32" s="38"/>
    </row>
    <row r="33" spans="1:13" ht="17.100000000000001" customHeight="1">
      <c r="A33" s="2"/>
      <c r="B33" s="30">
        <v>0</v>
      </c>
      <c r="C33" s="2"/>
      <c r="D33" s="3"/>
      <c r="E33" s="3"/>
      <c r="F33" s="22"/>
      <c r="G33" s="23"/>
      <c r="H33" s="167"/>
      <c r="I33" s="168"/>
      <c r="J33" s="32"/>
      <c r="K33" s="33"/>
      <c r="L33" s="34"/>
      <c r="M33" s="34"/>
    </row>
    <row r="34" spans="1:13" ht="17.100000000000001" customHeight="1">
      <c r="A34" s="4"/>
      <c r="B34" s="35">
        <v>0</v>
      </c>
      <c r="C34" s="4"/>
      <c r="D34" s="5"/>
      <c r="E34" s="5"/>
      <c r="F34" s="4"/>
      <c r="G34" s="35"/>
      <c r="H34" s="149"/>
      <c r="I34" s="146"/>
      <c r="J34" s="12"/>
      <c r="K34" s="37"/>
      <c r="L34" s="38"/>
      <c r="M34" s="38"/>
    </row>
    <row r="35" spans="1:13" ht="17.100000000000001" customHeight="1">
      <c r="A35" s="2"/>
      <c r="B35" s="30">
        <v>0</v>
      </c>
      <c r="C35" s="2"/>
      <c r="D35" s="3"/>
      <c r="E35" s="3"/>
      <c r="F35" s="22"/>
      <c r="G35" s="23"/>
      <c r="H35" s="170"/>
      <c r="I35" s="171"/>
      <c r="J35" s="47"/>
      <c r="K35" s="48"/>
      <c r="L35" s="45"/>
      <c r="M35" s="34"/>
    </row>
    <row r="36" spans="1:13" ht="17.100000000000001" customHeight="1">
      <c r="A36" s="4"/>
      <c r="B36" s="35">
        <v>0</v>
      </c>
      <c r="C36" s="4"/>
      <c r="D36" s="5"/>
      <c r="E36" s="5"/>
      <c r="F36" s="26"/>
      <c r="G36" s="29"/>
      <c r="H36" s="149"/>
      <c r="I36" s="146"/>
      <c r="J36" s="50"/>
      <c r="K36" s="37"/>
      <c r="L36" s="38"/>
      <c r="M36" s="38"/>
    </row>
    <row r="37" spans="1:13" ht="17.100000000000001" customHeight="1">
      <c r="A37" s="2"/>
      <c r="B37" s="30">
        <v>0</v>
      </c>
      <c r="C37" s="2"/>
      <c r="D37" s="3"/>
      <c r="E37" s="3"/>
      <c r="F37" s="22"/>
      <c r="G37" s="23"/>
      <c r="H37" s="170"/>
      <c r="I37" s="171"/>
      <c r="J37" s="47"/>
      <c r="K37" s="48"/>
      <c r="L37" s="45"/>
      <c r="M37" s="34"/>
    </row>
    <row r="38" spans="1:13" ht="17.100000000000001" customHeight="1">
      <c r="A38" s="4"/>
      <c r="B38" s="35">
        <v>0</v>
      </c>
      <c r="C38" s="4"/>
      <c r="D38" s="5"/>
      <c r="E38" s="5"/>
      <c r="F38" s="26"/>
      <c r="G38" s="29"/>
      <c r="H38" s="149"/>
      <c r="I38" s="146"/>
      <c r="J38" s="50"/>
      <c r="K38" s="37"/>
      <c r="L38" s="38"/>
      <c r="M38" s="38"/>
    </row>
    <row r="39" spans="1:13" ht="17.100000000000001" customHeight="1">
      <c r="A39" s="2"/>
      <c r="B39" s="30">
        <v>0</v>
      </c>
      <c r="C39" s="2"/>
      <c r="D39" s="3"/>
      <c r="E39" s="3"/>
      <c r="F39" s="22"/>
      <c r="G39" s="23"/>
      <c r="H39" s="167"/>
      <c r="I39" s="168"/>
      <c r="J39" s="32"/>
      <c r="K39" s="33"/>
      <c r="L39" s="45"/>
      <c r="M39" s="34"/>
    </row>
    <row r="40" spans="1:13" ht="17.100000000000001" customHeight="1">
      <c r="A40" s="4"/>
      <c r="B40" s="35">
        <v>0</v>
      </c>
      <c r="C40" s="4"/>
      <c r="D40" s="5"/>
      <c r="E40" s="5"/>
      <c r="F40" s="26"/>
      <c r="G40" s="29"/>
      <c r="H40" s="163"/>
      <c r="I40" s="164"/>
      <c r="J40" s="12"/>
      <c r="K40" s="37"/>
      <c r="L40" s="38"/>
      <c r="M40" s="38"/>
    </row>
    <row r="41" spans="1:13" ht="17.100000000000001" customHeight="1">
      <c r="A41" s="2"/>
      <c r="B41" s="30">
        <v>0</v>
      </c>
      <c r="C41" s="2"/>
      <c r="D41" s="3"/>
      <c r="E41" s="3"/>
      <c r="F41" s="22"/>
      <c r="G41" s="23"/>
      <c r="H41" s="167"/>
      <c r="I41" s="168"/>
      <c r="J41" s="32"/>
      <c r="K41" s="33"/>
      <c r="L41" s="34"/>
      <c r="M41" s="34"/>
    </row>
    <row r="42" spans="1:13" ht="17.100000000000001" customHeight="1">
      <c r="A42" s="4"/>
      <c r="B42" s="35">
        <v>0</v>
      </c>
      <c r="C42" s="4"/>
      <c r="D42" s="5"/>
      <c r="E42" s="5"/>
      <c r="F42" s="26"/>
      <c r="G42" s="29"/>
      <c r="H42" s="163"/>
      <c r="I42" s="164"/>
      <c r="J42" s="12"/>
      <c r="K42" s="37"/>
      <c r="L42" s="38"/>
      <c r="M42" s="38"/>
    </row>
    <row r="43" spans="1:13" ht="17.100000000000001" customHeight="1">
      <c r="A43" s="2"/>
      <c r="B43" s="30">
        <v>0</v>
      </c>
      <c r="C43" s="2"/>
      <c r="D43" s="3"/>
      <c r="E43" s="3"/>
      <c r="F43" s="22"/>
      <c r="G43" s="23"/>
      <c r="H43" s="167"/>
      <c r="I43" s="168"/>
      <c r="J43" s="32"/>
      <c r="K43" s="33"/>
      <c r="L43" s="34"/>
      <c r="M43" s="34"/>
    </row>
    <row r="44" spans="1:13" ht="17.100000000000001" customHeight="1">
      <c r="A44" s="4"/>
      <c r="B44" s="35">
        <v>0</v>
      </c>
      <c r="C44" s="26"/>
      <c r="D44" s="5"/>
      <c r="E44" s="5"/>
      <c r="F44" s="26"/>
      <c r="G44" s="29"/>
      <c r="H44" s="163"/>
      <c r="I44" s="164"/>
      <c r="J44" s="12"/>
      <c r="K44" s="37"/>
      <c r="L44" s="38"/>
      <c r="M44" s="38"/>
    </row>
    <row r="45" spans="1:13" ht="17.100000000000001" customHeight="1">
      <c r="A45" s="2"/>
      <c r="B45" s="30">
        <v>0</v>
      </c>
      <c r="C45" s="2"/>
      <c r="D45" s="3"/>
      <c r="E45" s="3"/>
      <c r="F45" s="22"/>
      <c r="G45" s="23"/>
      <c r="H45" s="170"/>
      <c r="I45" s="171"/>
      <c r="J45" s="47"/>
      <c r="K45" s="48"/>
      <c r="L45" s="45"/>
      <c r="M45" s="34"/>
    </row>
    <row r="46" spans="1:13" ht="17.100000000000001" customHeight="1">
      <c r="A46" s="4"/>
      <c r="B46" s="35">
        <v>0</v>
      </c>
      <c r="C46" s="4"/>
      <c r="D46" s="5"/>
      <c r="E46" s="5"/>
      <c r="F46" s="4"/>
      <c r="G46" s="29"/>
      <c r="H46" s="149"/>
      <c r="I46" s="172"/>
      <c r="J46" s="50"/>
      <c r="K46" s="37"/>
      <c r="L46" s="38"/>
      <c r="M46" s="38"/>
    </row>
    <row r="47" spans="1:13" ht="17.100000000000001" customHeight="1">
      <c r="A47" s="2"/>
      <c r="B47" s="30">
        <v>0</v>
      </c>
      <c r="C47" s="2"/>
      <c r="D47" s="3"/>
      <c r="E47" s="3"/>
      <c r="F47" s="22"/>
      <c r="G47" s="23"/>
      <c r="H47" s="167"/>
      <c r="I47" s="168"/>
      <c r="J47" s="32"/>
      <c r="K47" s="33"/>
      <c r="L47" s="34"/>
      <c r="M47" s="34"/>
    </row>
    <row r="48" spans="1:13" ht="17.100000000000001" customHeight="1">
      <c r="A48" s="4"/>
      <c r="B48" s="35">
        <v>0</v>
      </c>
      <c r="C48" s="4"/>
      <c r="D48" s="5"/>
      <c r="E48" s="5"/>
      <c r="F48" s="4"/>
      <c r="G48" s="29"/>
      <c r="H48" s="173"/>
      <c r="I48" s="174"/>
      <c r="J48" s="50"/>
      <c r="K48" s="37"/>
      <c r="L48" s="38"/>
      <c r="M48" s="38"/>
    </row>
    <row r="49" spans="1:13" ht="17.100000000000001" customHeight="1">
      <c r="A49" s="2"/>
      <c r="B49" s="30">
        <v>0</v>
      </c>
      <c r="C49" s="2"/>
      <c r="D49" s="3"/>
      <c r="E49" s="3"/>
      <c r="F49" s="22"/>
      <c r="G49" s="23"/>
      <c r="H49" s="167"/>
      <c r="I49" s="168"/>
      <c r="J49" s="32"/>
      <c r="K49" s="33"/>
      <c r="L49" s="45"/>
      <c r="M49" s="34"/>
    </row>
    <row r="50" spans="1:13" ht="17.100000000000001" customHeight="1">
      <c r="A50" s="4"/>
      <c r="B50" s="35">
        <v>0</v>
      </c>
      <c r="C50" s="4"/>
      <c r="D50" s="5"/>
      <c r="E50" s="5"/>
      <c r="F50" s="26"/>
      <c r="G50" s="29"/>
      <c r="H50" s="163"/>
      <c r="I50" s="164"/>
      <c r="J50" s="12"/>
      <c r="K50" s="37"/>
      <c r="L50" s="38"/>
      <c r="M50" s="38"/>
    </row>
    <row r="51" spans="1:13" ht="17.100000000000001" customHeight="1">
      <c r="A51" s="2"/>
      <c r="B51" s="30">
        <v>0</v>
      </c>
      <c r="C51" s="2"/>
      <c r="D51" s="3"/>
      <c r="E51" s="3"/>
      <c r="F51" s="22"/>
      <c r="G51" s="23"/>
      <c r="H51" s="167"/>
      <c r="I51" s="168"/>
      <c r="J51" s="32"/>
      <c r="K51" s="33"/>
      <c r="L51" s="34"/>
      <c r="M51" s="34"/>
    </row>
    <row r="52" spans="1:13" ht="17.100000000000001" customHeight="1">
      <c r="A52" s="4"/>
      <c r="B52" s="35">
        <v>0</v>
      </c>
      <c r="C52" s="4"/>
      <c r="D52" s="5"/>
      <c r="E52" s="5"/>
      <c r="F52" s="26"/>
      <c r="G52" s="29"/>
      <c r="H52" s="163"/>
      <c r="I52" s="164"/>
      <c r="J52" s="12"/>
      <c r="K52" s="37"/>
      <c r="L52" s="38"/>
      <c r="M52" s="38"/>
    </row>
    <row r="53" spans="1:13" ht="17.100000000000001" customHeight="1">
      <c r="A53" s="2"/>
      <c r="B53" s="30">
        <v>0</v>
      </c>
      <c r="C53" s="2"/>
      <c r="D53" s="3"/>
      <c r="E53" s="3"/>
      <c r="F53" s="22"/>
      <c r="G53" s="23"/>
      <c r="H53" s="167"/>
      <c r="I53" s="168"/>
      <c r="J53" s="32"/>
      <c r="K53" s="33"/>
      <c r="L53" s="34"/>
      <c r="M53" s="34"/>
    </row>
    <row r="54" spans="1:13" ht="17.100000000000001" customHeight="1">
      <c r="A54" s="4"/>
      <c r="B54" s="35">
        <v>0</v>
      </c>
      <c r="C54" s="4"/>
      <c r="D54" s="5"/>
      <c r="E54" s="5"/>
      <c r="F54" s="26"/>
      <c r="G54" s="29"/>
      <c r="H54" s="163"/>
      <c r="I54" s="164"/>
      <c r="J54" s="12"/>
      <c r="K54" s="37"/>
      <c r="L54" s="38"/>
      <c r="M54" s="38"/>
    </row>
    <row r="55" spans="1:13" ht="17.100000000000001" customHeight="1">
      <c r="A55" s="2"/>
      <c r="B55" s="30">
        <v>0</v>
      </c>
      <c r="C55" s="2"/>
      <c r="D55" s="3"/>
      <c r="E55" s="3"/>
      <c r="F55" s="2"/>
      <c r="G55" s="30"/>
      <c r="H55" s="153">
        <v>0</v>
      </c>
      <c r="I55" s="154"/>
      <c r="J55" s="32">
        <v>0</v>
      </c>
      <c r="K55" s="33"/>
      <c r="L55" s="45">
        <f>L11+L19+L29+L39+L49</f>
        <v>0</v>
      </c>
      <c r="M55" s="34"/>
    </row>
    <row r="56" spans="1:13" ht="17.100000000000001" customHeight="1">
      <c r="A56" s="4"/>
      <c r="B56" s="35">
        <v>0</v>
      </c>
      <c r="C56" s="4"/>
      <c r="D56" s="5" t="s">
        <v>6</v>
      </c>
      <c r="E56" s="5"/>
      <c r="F56" s="4"/>
      <c r="G56" s="35"/>
      <c r="H56" s="149">
        <v>0</v>
      </c>
      <c r="I56" s="146"/>
      <c r="J56" s="12">
        <v>0</v>
      </c>
      <c r="K56" s="37"/>
      <c r="L56" s="38">
        <f>L14+L30</f>
        <v>0</v>
      </c>
      <c r="M56" s="38"/>
    </row>
  </sheetData>
  <mergeCells count="84">
    <mergeCell ref="A4:B4"/>
    <mergeCell ref="H4:I4"/>
    <mergeCell ref="H5:I5"/>
    <mergeCell ref="H6:I6"/>
    <mergeCell ref="A7:B7"/>
    <mergeCell ref="H7:I7"/>
    <mergeCell ref="A2:B2"/>
    <mergeCell ref="C2:E2"/>
    <mergeCell ref="F2:G2"/>
    <mergeCell ref="H2:I2"/>
    <mergeCell ref="H3:I3"/>
    <mergeCell ref="A14:B14"/>
    <mergeCell ref="H14:I14"/>
    <mergeCell ref="A15:B15"/>
    <mergeCell ref="H15:I15"/>
    <mergeCell ref="A16:B16"/>
    <mergeCell ref="H16:I16"/>
    <mergeCell ref="A11:B11"/>
    <mergeCell ref="H11:I11"/>
    <mergeCell ref="A12:B12"/>
    <mergeCell ref="H12:I12"/>
    <mergeCell ref="A13:B13"/>
    <mergeCell ref="H13:I13"/>
    <mergeCell ref="A8:B8"/>
    <mergeCell ref="H8:I8"/>
    <mergeCell ref="A9:B9"/>
    <mergeCell ref="H9:I9"/>
    <mergeCell ref="A10:B10"/>
    <mergeCell ref="H10:I10"/>
    <mergeCell ref="A23:B23"/>
    <mergeCell ref="H23:I23"/>
    <mergeCell ref="A24:B24"/>
    <mergeCell ref="H24:I24"/>
    <mergeCell ref="A25:B25"/>
    <mergeCell ref="H25:I25"/>
    <mergeCell ref="A20:B20"/>
    <mergeCell ref="H20:I20"/>
    <mergeCell ref="A21:B21"/>
    <mergeCell ref="H21:I21"/>
    <mergeCell ref="A22:B22"/>
    <mergeCell ref="H22:I22"/>
    <mergeCell ref="A17:B17"/>
    <mergeCell ref="H17:I17"/>
    <mergeCell ref="A18:B18"/>
    <mergeCell ref="H18:I18"/>
    <mergeCell ref="A19:B19"/>
    <mergeCell ref="H19:I19"/>
    <mergeCell ref="A29:B29"/>
    <mergeCell ref="H29:I29"/>
    <mergeCell ref="A30:B30"/>
    <mergeCell ref="H30:I30"/>
    <mergeCell ref="H31:I31"/>
    <mergeCell ref="A26:B26"/>
    <mergeCell ref="H26:I26"/>
    <mergeCell ref="A27:B27"/>
    <mergeCell ref="H27:I27"/>
    <mergeCell ref="A28:B28"/>
    <mergeCell ref="H28:I28"/>
    <mergeCell ref="H56:I56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44:I44"/>
    <mergeCell ref="M21:M22"/>
    <mergeCell ref="H39:I39"/>
    <mergeCell ref="H40:I40"/>
    <mergeCell ref="H41:I41"/>
    <mergeCell ref="H42:I42"/>
    <mergeCell ref="H43:I43"/>
    <mergeCell ref="H38:I38"/>
    <mergeCell ref="H32:I32"/>
    <mergeCell ref="H33:I33"/>
    <mergeCell ref="H34:I34"/>
    <mergeCell ref="H35:I35"/>
    <mergeCell ref="H36:I36"/>
    <mergeCell ref="H37:I37"/>
  </mergeCells>
  <phoneticPr fontId="26"/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75" firstPageNumber="89" orientation="portrait" useFirstPageNumber="1" horizontalDpi="360" verticalDpi="360" r:id="rId1"/>
  <headerFooter>
    <oddFooter>&amp;R&amp;"ＭＳ Ｐ明朝,標準"&amp;10&amp;K000000建築Page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197B-10C0-1F47-A79E-425D5BAA1179}">
  <dimension ref="A1:M56"/>
  <sheetViews>
    <sheetView showGridLines="0" showZeros="0" view="pageBreakPreview" zoomScaleNormal="100" zoomScaleSheetLayoutView="100" workbookViewId="0">
      <selection activeCell="G58" sqref="G58"/>
    </sheetView>
  </sheetViews>
  <sheetFormatPr defaultColWidth="9" defaultRowHeight="13.5"/>
  <cols>
    <col min="1" max="2" width="2.5" style="1" customWidth="1"/>
    <col min="3" max="3" width="4.125" style="1" customWidth="1"/>
    <col min="4" max="4" width="12.125" style="1" customWidth="1"/>
    <col min="5" max="5" width="4.5" style="1" customWidth="1"/>
    <col min="6" max="6" width="8.875" style="1" customWidth="1"/>
    <col min="7" max="7" width="12.125" style="1" customWidth="1"/>
    <col min="8" max="9" width="3.5" style="1" customWidth="1"/>
    <col min="10" max="10" width="4.5" style="1" customWidth="1"/>
    <col min="11" max="13" width="10.5" style="1" customWidth="1"/>
    <col min="14" max="16384" width="9" style="1"/>
  </cols>
  <sheetData>
    <row r="1" spans="1:13" ht="17.100000000000001" customHeight="1">
      <c r="A1" s="2"/>
      <c r="B1" s="10"/>
      <c r="C1" s="2"/>
      <c r="D1" s="3"/>
      <c r="E1" s="3"/>
      <c r="F1" s="2"/>
      <c r="G1" s="10"/>
      <c r="H1" s="2"/>
      <c r="I1" s="10"/>
      <c r="J1" s="9"/>
      <c r="K1" s="2"/>
      <c r="L1" s="9"/>
      <c r="M1" s="9"/>
    </row>
    <row r="2" spans="1:13" ht="17.100000000000001" customHeight="1">
      <c r="A2" s="150" t="s">
        <v>20</v>
      </c>
      <c r="B2" s="151"/>
      <c r="C2" s="150" t="s">
        <v>44</v>
      </c>
      <c r="D2" s="159"/>
      <c r="E2" s="151"/>
      <c r="F2" s="150" t="s">
        <v>45</v>
      </c>
      <c r="G2" s="151"/>
      <c r="H2" s="150" t="s">
        <v>36</v>
      </c>
      <c r="I2" s="151"/>
      <c r="J2" s="12" t="s">
        <v>53</v>
      </c>
      <c r="K2" s="8" t="s">
        <v>52</v>
      </c>
      <c r="L2" s="12" t="s">
        <v>34</v>
      </c>
      <c r="M2" s="12" t="s">
        <v>14</v>
      </c>
    </row>
    <row r="3" spans="1:13" ht="17.100000000000001" customHeight="1">
      <c r="A3" s="2"/>
      <c r="B3" s="30"/>
      <c r="C3" s="2"/>
      <c r="D3" s="3"/>
      <c r="E3" s="3"/>
      <c r="F3" s="2"/>
      <c r="G3" s="30"/>
      <c r="H3" s="153"/>
      <c r="I3" s="154"/>
      <c r="J3" s="32"/>
      <c r="K3" s="33"/>
      <c r="L3" s="34"/>
      <c r="M3" s="46"/>
    </row>
    <row r="4" spans="1:13" ht="17.100000000000001" customHeight="1">
      <c r="A4" s="179" t="s">
        <v>97</v>
      </c>
      <c r="B4" s="180"/>
      <c r="C4" s="4" t="s">
        <v>76</v>
      </c>
      <c r="D4" s="5"/>
      <c r="E4" s="5"/>
      <c r="F4" s="4"/>
      <c r="G4" s="35"/>
      <c r="H4" s="149"/>
      <c r="I4" s="146"/>
      <c r="J4" s="12"/>
      <c r="K4" s="37"/>
      <c r="L4" s="38"/>
      <c r="M4" s="11"/>
    </row>
    <row r="5" spans="1:13" ht="17.100000000000001" customHeight="1">
      <c r="A5" s="2"/>
      <c r="B5" s="30"/>
      <c r="C5" s="2"/>
      <c r="D5" s="3"/>
      <c r="E5" s="3"/>
      <c r="F5" s="2"/>
      <c r="G5" s="30"/>
      <c r="H5" s="153"/>
      <c r="I5" s="154"/>
      <c r="J5" s="32"/>
      <c r="K5" s="33"/>
      <c r="L5" s="34"/>
      <c r="M5" s="34"/>
    </row>
    <row r="6" spans="1:13" ht="17.100000000000001" customHeight="1">
      <c r="A6" s="4"/>
      <c r="B6" s="35"/>
      <c r="C6" s="4"/>
      <c r="D6" s="5"/>
      <c r="E6" s="5"/>
      <c r="F6" s="4"/>
      <c r="G6" s="35"/>
      <c r="H6" s="149"/>
      <c r="I6" s="146"/>
      <c r="J6" s="12"/>
      <c r="K6" s="37"/>
      <c r="L6" s="38"/>
      <c r="M6" s="38"/>
    </row>
    <row r="7" spans="1:13" ht="17.100000000000001" customHeight="1">
      <c r="A7" s="175"/>
      <c r="B7" s="176"/>
      <c r="C7" s="2" t="s">
        <v>80</v>
      </c>
      <c r="D7" s="3"/>
      <c r="E7" s="3"/>
      <c r="F7" s="2"/>
      <c r="G7" s="30"/>
      <c r="H7" s="170"/>
      <c r="I7" s="181"/>
      <c r="J7" s="47"/>
      <c r="K7" s="48"/>
      <c r="L7" s="45"/>
      <c r="M7" s="34"/>
    </row>
    <row r="8" spans="1:13" ht="17.100000000000001" customHeight="1">
      <c r="A8" s="150"/>
      <c r="B8" s="151"/>
      <c r="C8" s="4" t="s">
        <v>79</v>
      </c>
      <c r="D8" s="5"/>
      <c r="E8" s="5"/>
      <c r="F8" s="4" t="s">
        <v>84</v>
      </c>
      <c r="G8" s="35"/>
      <c r="H8" s="149">
        <v>5.3</v>
      </c>
      <c r="I8" s="152"/>
      <c r="J8" s="12" t="s">
        <v>71</v>
      </c>
      <c r="K8" s="37"/>
      <c r="L8" s="38"/>
      <c r="M8" s="38"/>
    </row>
    <row r="9" spans="1:13" ht="17.100000000000001" customHeight="1">
      <c r="A9" s="175"/>
      <c r="B9" s="176"/>
      <c r="C9" s="2" t="s">
        <v>81</v>
      </c>
      <c r="D9" s="3"/>
      <c r="E9" s="3"/>
      <c r="F9" s="2"/>
      <c r="G9" s="30"/>
      <c r="H9" s="170"/>
      <c r="I9" s="181"/>
      <c r="J9" s="47"/>
      <c r="K9" s="48"/>
      <c r="L9" s="45"/>
      <c r="M9" s="34"/>
    </row>
    <row r="10" spans="1:13" ht="17.100000000000001" customHeight="1">
      <c r="A10" s="150"/>
      <c r="B10" s="151"/>
      <c r="C10" s="4" t="s">
        <v>79</v>
      </c>
      <c r="D10" s="5"/>
      <c r="E10" s="5"/>
      <c r="F10" s="4" t="s">
        <v>82</v>
      </c>
      <c r="G10" s="35"/>
      <c r="H10" s="149">
        <v>7.7</v>
      </c>
      <c r="I10" s="152"/>
      <c r="J10" s="12" t="s">
        <v>71</v>
      </c>
      <c r="K10" s="37"/>
      <c r="L10" s="38"/>
      <c r="M10" s="38"/>
    </row>
    <row r="11" spans="1:13" ht="17.100000000000001" customHeight="1">
      <c r="A11" s="175"/>
      <c r="B11" s="176"/>
      <c r="C11" s="2"/>
      <c r="D11" s="3"/>
      <c r="E11" s="3"/>
      <c r="F11" s="2"/>
      <c r="G11" s="30"/>
      <c r="H11" s="170"/>
      <c r="I11" s="181"/>
      <c r="J11" s="47"/>
      <c r="K11" s="48"/>
      <c r="L11" s="45"/>
      <c r="M11" s="34"/>
    </row>
    <row r="12" spans="1:13" ht="17.100000000000001" customHeight="1">
      <c r="A12" s="150"/>
      <c r="B12" s="151"/>
      <c r="C12" s="4"/>
      <c r="D12" s="5"/>
      <c r="E12" s="5"/>
      <c r="F12" s="4"/>
      <c r="G12" s="35"/>
      <c r="H12" s="149"/>
      <c r="I12" s="152"/>
      <c r="J12" s="12"/>
      <c r="K12" s="37"/>
      <c r="L12" s="38"/>
      <c r="M12" s="38"/>
    </row>
    <row r="13" spans="1:13" ht="17.100000000000001" customHeight="1">
      <c r="A13" s="175"/>
      <c r="B13" s="176"/>
      <c r="C13" s="2"/>
      <c r="D13" s="3"/>
      <c r="E13" s="3"/>
      <c r="F13" s="2"/>
      <c r="G13" s="30"/>
      <c r="H13" s="170"/>
      <c r="I13" s="181"/>
      <c r="J13" s="47"/>
      <c r="K13" s="48"/>
      <c r="L13" s="45"/>
      <c r="M13" s="34"/>
    </row>
    <row r="14" spans="1:13" ht="17.100000000000001" customHeight="1">
      <c r="A14" s="150"/>
      <c r="B14" s="151"/>
      <c r="C14" s="4"/>
      <c r="D14" s="5"/>
      <c r="E14" s="5"/>
      <c r="F14" s="4"/>
      <c r="G14" s="35"/>
      <c r="H14" s="149"/>
      <c r="I14" s="152"/>
      <c r="J14" s="12"/>
      <c r="K14" s="37"/>
      <c r="L14" s="38"/>
      <c r="M14" s="38"/>
    </row>
    <row r="15" spans="1:13" ht="17.100000000000001" customHeight="1">
      <c r="A15" s="175"/>
      <c r="B15" s="176"/>
      <c r="C15" s="2"/>
      <c r="D15" s="3"/>
      <c r="E15" s="3"/>
      <c r="F15" s="2"/>
      <c r="G15" s="30"/>
      <c r="H15" s="170"/>
      <c r="I15" s="181"/>
      <c r="J15" s="47"/>
      <c r="K15" s="48"/>
      <c r="L15" s="45"/>
      <c r="M15" s="34"/>
    </row>
    <row r="16" spans="1:13" ht="17.100000000000001" customHeight="1">
      <c r="A16" s="150"/>
      <c r="B16" s="151"/>
      <c r="C16" s="4"/>
      <c r="D16" s="5"/>
      <c r="E16" s="5"/>
      <c r="F16" s="4"/>
      <c r="G16" s="35"/>
      <c r="H16" s="149"/>
      <c r="I16" s="152"/>
      <c r="J16" s="12"/>
      <c r="K16" s="37"/>
      <c r="L16" s="38"/>
      <c r="M16" s="38"/>
    </row>
    <row r="17" spans="1:13" ht="17.100000000000001" customHeight="1">
      <c r="A17" s="175"/>
      <c r="B17" s="176"/>
      <c r="C17" s="2"/>
      <c r="D17" s="3"/>
      <c r="E17" s="3"/>
      <c r="F17" s="2"/>
      <c r="G17" s="30"/>
      <c r="H17" s="170"/>
      <c r="I17" s="181"/>
      <c r="J17" s="47"/>
      <c r="K17" s="48"/>
      <c r="L17" s="45"/>
      <c r="M17" s="34"/>
    </row>
    <row r="18" spans="1:13" ht="17.100000000000001" customHeight="1">
      <c r="A18" s="150"/>
      <c r="B18" s="151"/>
      <c r="C18" s="4"/>
      <c r="D18" s="5"/>
      <c r="E18" s="5"/>
      <c r="F18" s="4"/>
      <c r="G18" s="35"/>
      <c r="H18" s="149"/>
      <c r="I18" s="152"/>
      <c r="J18" s="12"/>
      <c r="K18" s="37"/>
      <c r="L18" s="38"/>
      <c r="M18" s="38"/>
    </row>
    <row r="19" spans="1:13" ht="17.100000000000001" customHeight="1">
      <c r="A19" s="175"/>
      <c r="B19" s="176"/>
      <c r="C19" s="2"/>
      <c r="D19" s="3"/>
      <c r="E19" s="3"/>
      <c r="F19" s="2"/>
      <c r="G19" s="30"/>
      <c r="H19" s="170"/>
      <c r="I19" s="181"/>
      <c r="J19" s="47"/>
      <c r="K19" s="48"/>
      <c r="L19" s="45"/>
      <c r="M19" s="34"/>
    </row>
    <row r="20" spans="1:13" ht="17.100000000000001" customHeight="1">
      <c r="A20" s="150"/>
      <c r="B20" s="151"/>
      <c r="C20" s="4"/>
      <c r="D20" s="5"/>
      <c r="E20" s="5"/>
      <c r="F20" s="4"/>
      <c r="G20" s="35"/>
      <c r="H20" s="149"/>
      <c r="I20" s="152"/>
      <c r="J20" s="12"/>
      <c r="K20" s="37"/>
      <c r="L20" s="38"/>
      <c r="M20" s="38"/>
    </row>
    <row r="21" spans="1:13" ht="17.100000000000001" customHeight="1">
      <c r="A21" s="175"/>
      <c r="B21" s="176"/>
      <c r="C21" s="2"/>
      <c r="D21" s="3"/>
      <c r="E21" s="3"/>
      <c r="F21" s="2"/>
      <c r="G21" s="30"/>
      <c r="H21" s="170"/>
      <c r="I21" s="181"/>
      <c r="J21" s="47"/>
      <c r="K21" s="48"/>
      <c r="L21" s="45"/>
      <c r="M21" s="34"/>
    </row>
    <row r="22" spans="1:13" ht="17.100000000000001" customHeight="1">
      <c r="A22" s="150"/>
      <c r="B22" s="151"/>
      <c r="C22" s="4"/>
      <c r="D22" s="5"/>
      <c r="E22" s="5"/>
      <c r="F22" s="4"/>
      <c r="G22" s="35"/>
      <c r="H22" s="149"/>
      <c r="I22" s="152"/>
      <c r="J22" s="12"/>
      <c r="K22" s="37"/>
      <c r="L22" s="38"/>
      <c r="M22" s="38"/>
    </row>
    <row r="23" spans="1:13" ht="17.100000000000001" customHeight="1">
      <c r="A23" s="175"/>
      <c r="B23" s="176"/>
      <c r="C23" s="2"/>
      <c r="D23" s="3"/>
      <c r="E23" s="3"/>
      <c r="F23" s="2"/>
      <c r="G23" s="30"/>
      <c r="H23" s="170"/>
      <c r="I23" s="181"/>
      <c r="J23" s="47"/>
      <c r="K23" s="48"/>
      <c r="L23" s="45"/>
      <c r="M23" s="34"/>
    </row>
    <row r="24" spans="1:13" ht="17.100000000000001" customHeight="1">
      <c r="A24" s="150"/>
      <c r="B24" s="151"/>
      <c r="C24" s="4"/>
      <c r="D24" s="5"/>
      <c r="E24" s="5"/>
      <c r="F24" s="4"/>
      <c r="G24" s="35"/>
      <c r="H24" s="149"/>
      <c r="I24" s="152"/>
      <c r="J24" s="12"/>
      <c r="K24" s="37"/>
      <c r="L24" s="38"/>
      <c r="M24" s="38"/>
    </row>
    <row r="25" spans="1:13" ht="17.100000000000001" customHeight="1">
      <c r="A25" s="175"/>
      <c r="B25" s="176"/>
      <c r="C25" s="2"/>
      <c r="D25" s="3"/>
      <c r="E25" s="3"/>
      <c r="F25" s="2"/>
      <c r="G25" s="30"/>
      <c r="H25" s="170"/>
      <c r="I25" s="181"/>
      <c r="J25" s="47"/>
      <c r="K25" s="48"/>
      <c r="L25" s="45"/>
      <c r="M25" s="34"/>
    </row>
    <row r="26" spans="1:13" ht="17.100000000000001" customHeight="1">
      <c r="A26" s="150"/>
      <c r="B26" s="151"/>
      <c r="C26" s="4"/>
      <c r="D26" s="5"/>
      <c r="E26" s="5"/>
      <c r="F26" s="4"/>
      <c r="G26" s="35"/>
      <c r="H26" s="149"/>
      <c r="I26" s="152"/>
      <c r="J26" s="12"/>
      <c r="K26" s="37"/>
      <c r="L26" s="38"/>
      <c r="M26" s="38"/>
    </row>
    <row r="27" spans="1:13" ht="17.100000000000001" customHeight="1">
      <c r="A27" s="175"/>
      <c r="B27" s="176"/>
      <c r="C27" s="2"/>
      <c r="D27" s="3"/>
      <c r="E27" s="3"/>
      <c r="F27" s="2"/>
      <c r="G27" s="30"/>
      <c r="H27" s="170"/>
      <c r="I27" s="181"/>
      <c r="J27" s="47"/>
      <c r="K27" s="48"/>
      <c r="L27" s="45"/>
      <c r="M27" s="34"/>
    </row>
    <row r="28" spans="1:13" ht="17.100000000000001" customHeight="1">
      <c r="A28" s="150"/>
      <c r="B28" s="151"/>
      <c r="C28" s="4"/>
      <c r="D28" s="5"/>
      <c r="E28" s="5"/>
      <c r="F28" s="4"/>
      <c r="G28" s="35"/>
      <c r="H28" s="149"/>
      <c r="I28" s="152"/>
      <c r="J28" s="12"/>
      <c r="K28" s="37"/>
      <c r="L28" s="38"/>
      <c r="M28" s="38"/>
    </row>
    <row r="29" spans="1:13" ht="17.100000000000001" customHeight="1">
      <c r="A29" s="175"/>
      <c r="B29" s="176"/>
      <c r="C29" s="2"/>
      <c r="D29" s="3"/>
      <c r="E29" s="3"/>
      <c r="F29" s="2"/>
      <c r="G29" s="30"/>
      <c r="H29" s="170"/>
      <c r="I29" s="181"/>
      <c r="J29" s="47"/>
      <c r="K29" s="48"/>
      <c r="L29" s="45"/>
      <c r="M29" s="34"/>
    </row>
    <row r="30" spans="1:13" ht="17.100000000000001" customHeight="1">
      <c r="A30" s="150"/>
      <c r="B30" s="151"/>
      <c r="C30" s="4"/>
      <c r="D30" s="5"/>
      <c r="E30" s="5"/>
      <c r="F30" s="4"/>
      <c r="G30" s="35"/>
      <c r="H30" s="149"/>
      <c r="I30" s="152"/>
      <c r="J30" s="12"/>
      <c r="K30" s="37"/>
      <c r="L30" s="38"/>
      <c r="M30" s="38"/>
    </row>
    <row r="31" spans="1:13" ht="17.100000000000001" customHeight="1">
      <c r="A31" s="2"/>
      <c r="B31" s="30"/>
      <c r="C31" s="2"/>
      <c r="D31" s="3"/>
      <c r="E31" s="3"/>
      <c r="F31" s="2"/>
      <c r="G31" s="30"/>
      <c r="H31" s="170"/>
      <c r="I31" s="181"/>
      <c r="J31" s="47"/>
      <c r="K31" s="48"/>
      <c r="L31" s="45"/>
      <c r="M31" s="34"/>
    </row>
    <row r="32" spans="1:13" ht="17.100000000000001" customHeight="1">
      <c r="A32" s="4"/>
      <c r="B32" s="35"/>
      <c r="C32" s="4"/>
      <c r="D32" s="5"/>
      <c r="E32" s="5"/>
      <c r="F32" s="4"/>
      <c r="G32" s="35"/>
      <c r="H32" s="149"/>
      <c r="I32" s="152"/>
      <c r="J32" s="12"/>
      <c r="K32" s="37"/>
      <c r="L32" s="38"/>
      <c r="M32" s="38"/>
    </row>
    <row r="33" spans="1:13" ht="17.100000000000001" customHeight="1">
      <c r="A33" s="2"/>
      <c r="B33" s="30"/>
      <c r="C33" s="2"/>
      <c r="D33" s="3"/>
      <c r="E33" s="3"/>
      <c r="F33" s="2"/>
      <c r="G33" s="30"/>
      <c r="H33" s="167"/>
      <c r="I33" s="168"/>
      <c r="J33" s="32"/>
      <c r="K33" s="33"/>
      <c r="L33" s="34"/>
      <c r="M33" s="34"/>
    </row>
    <row r="34" spans="1:13" ht="17.100000000000001" customHeight="1">
      <c r="A34" s="4"/>
      <c r="B34" s="35"/>
      <c r="C34" s="4"/>
      <c r="D34" s="5"/>
      <c r="E34" s="5"/>
      <c r="F34" s="4"/>
      <c r="G34" s="35"/>
      <c r="H34" s="163"/>
      <c r="I34" s="164"/>
      <c r="J34" s="12"/>
      <c r="K34" s="37"/>
      <c r="L34" s="38"/>
      <c r="M34" s="38"/>
    </row>
    <row r="35" spans="1:13" ht="17.100000000000001" customHeight="1">
      <c r="A35" s="2"/>
      <c r="B35" s="30"/>
      <c r="C35" s="2"/>
      <c r="D35" s="3"/>
      <c r="E35" s="3"/>
      <c r="F35" s="2"/>
      <c r="G35" s="30"/>
      <c r="H35" s="167"/>
      <c r="I35" s="168"/>
      <c r="J35" s="32"/>
      <c r="K35" s="33"/>
      <c r="L35" s="34"/>
      <c r="M35" s="34"/>
    </row>
    <row r="36" spans="1:13" ht="17.100000000000001" customHeight="1">
      <c r="A36" s="4"/>
      <c r="B36" s="35"/>
      <c r="C36" s="4"/>
      <c r="D36" s="5"/>
      <c r="E36" s="5"/>
      <c r="F36" s="4"/>
      <c r="G36" s="35"/>
      <c r="H36" s="163"/>
      <c r="I36" s="164"/>
      <c r="J36" s="12"/>
      <c r="K36" s="37"/>
      <c r="L36" s="38"/>
      <c r="M36" s="38"/>
    </row>
    <row r="37" spans="1:13" ht="17.100000000000001" customHeight="1">
      <c r="A37" s="2"/>
      <c r="B37" s="30"/>
      <c r="C37" s="2"/>
      <c r="D37" s="3"/>
      <c r="E37" s="3"/>
      <c r="F37" s="2"/>
      <c r="G37" s="30"/>
      <c r="H37" s="167"/>
      <c r="I37" s="168"/>
      <c r="J37" s="32"/>
      <c r="K37" s="33"/>
      <c r="L37" s="34"/>
      <c r="M37" s="34"/>
    </row>
    <row r="38" spans="1:13" ht="17.100000000000001" customHeight="1">
      <c r="A38" s="4"/>
      <c r="B38" s="35"/>
      <c r="C38" s="4"/>
      <c r="D38" s="5"/>
      <c r="E38" s="5"/>
      <c r="F38" s="4"/>
      <c r="G38" s="35"/>
      <c r="H38" s="163"/>
      <c r="I38" s="164"/>
      <c r="J38" s="12"/>
      <c r="K38" s="37"/>
      <c r="L38" s="38"/>
      <c r="M38" s="38"/>
    </row>
    <row r="39" spans="1:13" ht="17.100000000000001" customHeight="1">
      <c r="A39" s="2"/>
      <c r="B39" s="30"/>
      <c r="C39" s="2"/>
      <c r="D39" s="3"/>
      <c r="E39" s="3"/>
      <c r="F39" s="2"/>
      <c r="G39" s="30"/>
      <c r="H39" s="167"/>
      <c r="I39" s="168"/>
      <c r="J39" s="32"/>
      <c r="K39" s="33"/>
      <c r="L39" s="34"/>
      <c r="M39" s="34"/>
    </row>
    <row r="40" spans="1:13" ht="17.100000000000001" customHeight="1">
      <c r="A40" s="4"/>
      <c r="B40" s="35"/>
      <c r="C40" s="4"/>
      <c r="D40" s="5"/>
      <c r="E40" s="5"/>
      <c r="F40" s="4"/>
      <c r="G40" s="35"/>
      <c r="H40" s="163"/>
      <c r="I40" s="164"/>
      <c r="J40" s="12"/>
      <c r="K40" s="37"/>
      <c r="L40" s="38"/>
      <c r="M40" s="38"/>
    </row>
    <row r="41" spans="1:13" ht="17.100000000000001" customHeight="1">
      <c r="A41" s="2"/>
      <c r="B41" s="30"/>
      <c r="C41" s="2"/>
      <c r="D41" s="3"/>
      <c r="E41" s="3"/>
      <c r="F41" s="2"/>
      <c r="G41" s="30"/>
      <c r="H41" s="167"/>
      <c r="I41" s="168"/>
      <c r="J41" s="32"/>
      <c r="K41" s="33"/>
      <c r="L41" s="34"/>
      <c r="M41" s="34"/>
    </row>
    <row r="42" spans="1:13" ht="17.100000000000001" customHeight="1">
      <c r="A42" s="4"/>
      <c r="B42" s="35"/>
      <c r="C42" s="4"/>
      <c r="D42" s="5"/>
      <c r="E42" s="5"/>
      <c r="F42" s="4"/>
      <c r="G42" s="35"/>
      <c r="H42" s="163"/>
      <c r="I42" s="164"/>
      <c r="J42" s="12"/>
      <c r="K42" s="37"/>
      <c r="L42" s="38"/>
      <c r="M42" s="38"/>
    </row>
    <row r="43" spans="1:13" ht="17.100000000000001" customHeight="1">
      <c r="A43" s="2"/>
      <c r="B43" s="30"/>
      <c r="C43" s="2"/>
      <c r="D43" s="3"/>
      <c r="E43" s="3"/>
      <c r="F43" s="2"/>
      <c r="G43" s="30"/>
      <c r="H43" s="167"/>
      <c r="I43" s="168"/>
      <c r="J43" s="32"/>
      <c r="K43" s="33"/>
      <c r="L43" s="34"/>
      <c r="M43" s="34"/>
    </row>
    <row r="44" spans="1:13" ht="17.100000000000001" customHeight="1">
      <c r="A44" s="4"/>
      <c r="B44" s="35"/>
      <c r="C44" s="4"/>
      <c r="D44" s="5"/>
      <c r="E44" s="5"/>
      <c r="F44" s="4"/>
      <c r="G44" s="35"/>
      <c r="H44" s="163"/>
      <c r="I44" s="164"/>
      <c r="J44" s="12"/>
      <c r="K44" s="37"/>
      <c r="L44" s="38"/>
      <c r="M44" s="38"/>
    </row>
    <row r="45" spans="1:13" ht="17.100000000000001" customHeight="1">
      <c r="A45" s="2"/>
      <c r="B45" s="30"/>
      <c r="C45" s="2"/>
      <c r="D45" s="3"/>
      <c r="E45" s="3"/>
      <c r="F45" s="2"/>
      <c r="G45" s="30"/>
      <c r="H45" s="167"/>
      <c r="I45" s="168"/>
      <c r="J45" s="32"/>
      <c r="K45" s="33"/>
      <c r="L45" s="34"/>
      <c r="M45" s="34"/>
    </row>
    <row r="46" spans="1:13" ht="17.100000000000001" customHeight="1">
      <c r="A46" s="4"/>
      <c r="B46" s="35"/>
      <c r="C46" s="4"/>
      <c r="D46" s="5"/>
      <c r="E46" s="5"/>
      <c r="F46" s="4"/>
      <c r="G46" s="35"/>
      <c r="H46" s="163"/>
      <c r="I46" s="164"/>
      <c r="J46" s="12"/>
      <c r="K46" s="37"/>
      <c r="L46" s="38"/>
      <c r="M46" s="38"/>
    </row>
    <row r="47" spans="1:13" ht="17.100000000000001" customHeight="1">
      <c r="A47" s="2"/>
      <c r="B47" s="30"/>
      <c r="C47" s="2"/>
      <c r="D47" s="3"/>
      <c r="E47" s="3"/>
      <c r="F47" s="2"/>
      <c r="G47" s="30"/>
      <c r="H47" s="167"/>
      <c r="I47" s="168"/>
      <c r="J47" s="32"/>
      <c r="K47" s="33"/>
      <c r="L47" s="34"/>
      <c r="M47" s="34"/>
    </row>
    <row r="48" spans="1:13" ht="17.100000000000001" customHeight="1">
      <c r="A48" s="4"/>
      <c r="B48" s="35"/>
      <c r="C48" s="4"/>
      <c r="D48" s="5"/>
      <c r="E48" s="5"/>
      <c r="F48" s="4"/>
      <c r="G48" s="35"/>
      <c r="H48" s="163"/>
      <c r="I48" s="164"/>
      <c r="J48" s="12"/>
      <c r="K48" s="37"/>
      <c r="L48" s="38"/>
      <c r="M48" s="38"/>
    </row>
    <row r="49" spans="1:13" ht="17.100000000000001" customHeight="1">
      <c r="A49" s="2"/>
      <c r="B49" s="30"/>
      <c r="C49" s="2"/>
      <c r="D49" s="3"/>
      <c r="E49" s="3"/>
      <c r="F49" s="2"/>
      <c r="G49" s="30"/>
      <c r="H49" s="167"/>
      <c r="I49" s="168"/>
      <c r="J49" s="32"/>
      <c r="K49" s="33"/>
      <c r="L49" s="34"/>
      <c r="M49" s="34"/>
    </row>
    <row r="50" spans="1:13" ht="17.100000000000001" customHeight="1">
      <c r="A50" s="4"/>
      <c r="B50" s="35"/>
      <c r="C50" s="4"/>
      <c r="D50" s="5"/>
      <c r="E50" s="5"/>
      <c r="F50" s="4"/>
      <c r="G50" s="35"/>
      <c r="H50" s="163"/>
      <c r="I50" s="164"/>
      <c r="J50" s="12"/>
      <c r="K50" s="37"/>
      <c r="L50" s="38"/>
      <c r="M50" s="38"/>
    </row>
    <row r="51" spans="1:13" ht="17.100000000000001" customHeight="1">
      <c r="A51" s="2"/>
      <c r="B51" s="30"/>
      <c r="C51" s="2"/>
      <c r="D51" s="3"/>
      <c r="E51" s="3"/>
      <c r="F51" s="2"/>
      <c r="G51" s="30"/>
      <c r="H51" s="167"/>
      <c r="I51" s="168"/>
      <c r="J51" s="32"/>
      <c r="K51" s="33"/>
      <c r="L51" s="34"/>
      <c r="M51" s="34"/>
    </row>
    <row r="52" spans="1:13" ht="17.100000000000001" customHeight="1">
      <c r="A52" s="4"/>
      <c r="B52" s="35"/>
      <c r="C52" s="4"/>
      <c r="D52" s="5"/>
      <c r="E52" s="5"/>
      <c r="F52" s="4"/>
      <c r="G52" s="35"/>
      <c r="H52" s="163"/>
      <c r="I52" s="164"/>
      <c r="J52" s="12"/>
      <c r="K52" s="37"/>
      <c r="L52" s="38"/>
      <c r="M52" s="38"/>
    </row>
    <row r="53" spans="1:13" ht="17.100000000000001" customHeight="1">
      <c r="A53" s="2"/>
      <c r="B53" s="30"/>
      <c r="C53" s="2"/>
      <c r="D53" s="3"/>
      <c r="E53" s="3"/>
      <c r="F53" s="2"/>
      <c r="G53" s="30"/>
      <c r="H53" s="167"/>
      <c r="I53" s="168"/>
      <c r="J53" s="32"/>
      <c r="K53" s="33"/>
      <c r="L53" s="34"/>
      <c r="M53" s="34"/>
    </row>
    <row r="54" spans="1:13" ht="17.100000000000001" customHeight="1">
      <c r="A54" s="4"/>
      <c r="B54" s="35"/>
      <c r="C54" s="4"/>
      <c r="D54" s="5"/>
      <c r="E54" s="5"/>
      <c r="F54" s="4"/>
      <c r="G54" s="35"/>
      <c r="H54" s="163"/>
      <c r="I54" s="164"/>
      <c r="J54" s="12"/>
      <c r="K54" s="37"/>
      <c r="L54" s="38"/>
      <c r="M54" s="38"/>
    </row>
    <row r="55" spans="1:13" ht="17.100000000000001" customHeight="1">
      <c r="A55" s="2"/>
      <c r="B55" s="30"/>
      <c r="C55" s="2"/>
      <c r="D55" s="3"/>
      <c r="E55" s="3"/>
      <c r="F55" s="2"/>
      <c r="G55" s="30"/>
      <c r="H55" s="153"/>
      <c r="I55" s="154"/>
      <c r="J55" s="32"/>
      <c r="K55" s="33"/>
      <c r="L55" s="45"/>
      <c r="M55" s="34"/>
    </row>
    <row r="56" spans="1:13" ht="17.100000000000001" customHeight="1">
      <c r="A56" s="4"/>
      <c r="B56" s="35"/>
      <c r="C56" s="4"/>
      <c r="D56" s="5" t="s">
        <v>6</v>
      </c>
      <c r="E56" s="5"/>
      <c r="F56" s="4"/>
      <c r="G56" s="35"/>
      <c r="H56" s="149"/>
      <c r="I56" s="146"/>
      <c r="J56" s="12"/>
      <c r="K56" s="37"/>
      <c r="L56" s="38">
        <f>L8+L10+L12+L14+L16+L18+L20+L22+L24+L26+L28+L30+L32+L34+L36</f>
        <v>0</v>
      </c>
      <c r="M56" s="38"/>
    </row>
  </sheetData>
  <mergeCells count="83">
    <mergeCell ref="A8:B8"/>
    <mergeCell ref="H8:I8"/>
    <mergeCell ref="A9:B9"/>
    <mergeCell ref="H9:I9"/>
    <mergeCell ref="A10:B10"/>
    <mergeCell ref="H10:I10"/>
    <mergeCell ref="A4:B4"/>
    <mergeCell ref="H4:I4"/>
    <mergeCell ref="H5:I5"/>
    <mergeCell ref="H6:I6"/>
    <mergeCell ref="A7:B7"/>
    <mergeCell ref="H7:I7"/>
    <mergeCell ref="A2:B2"/>
    <mergeCell ref="C2:E2"/>
    <mergeCell ref="F2:G2"/>
    <mergeCell ref="H2:I2"/>
    <mergeCell ref="H3:I3"/>
    <mergeCell ref="A20:B20"/>
    <mergeCell ref="H20:I20"/>
    <mergeCell ref="A21:B21"/>
    <mergeCell ref="A22:B22"/>
    <mergeCell ref="H22:I22"/>
    <mergeCell ref="H21:I21"/>
    <mergeCell ref="A17:B17"/>
    <mergeCell ref="A18:B18"/>
    <mergeCell ref="H18:I18"/>
    <mergeCell ref="A19:B19"/>
    <mergeCell ref="A14:B14"/>
    <mergeCell ref="H14:I14"/>
    <mergeCell ref="A15:B15"/>
    <mergeCell ref="A16:B16"/>
    <mergeCell ref="H16:I16"/>
    <mergeCell ref="H15:I15"/>
    <mergeCell ref="H17:I17"/>
    <mergeCell ref="H19:I19"/>
    <mergeCell ref="A11:B11"/>
    <mergeCell ref="H11:I11"/>
    <mergeCell ref="A12:B12"/>
    <mergeCell ref="H12:I12"/>
    <mergeCell ref="A13:B13"/>
    <mergeCell ref="H13:I13"/>
    <mergeCell ref="H38:I38"/>
    <mergeCell ref="A29:B29"/>
    <mergeCell ref="A30:B30"/>
    <mergeCell ref="H30:I30"/>
    <mergeCell ref="H32:I32"/>
    <mergeCell ref="H29:I29"/>
    <mergeCell ref="H31:I31"/>
    <mergeCell ref="H33:I33"/>
    <mergeCell ref="H34:I34"/>
    <mergeCell ref="H35:I35"/>
    <mergeCell ref="H36:I36"/>
    <mergeCell ref="H37:I37"/>
    <mergeCell ref="A26:B26"/>
    <mergeCell ref="H26:I26"/>
    <mergeCell ref="A27:B27"/>
    <mergeCell ref="A28:B28"/>
    <mergeCell ref="H28:I28"/>
    <mergeCell ref="H27:I27"/>
    <mergeCell ref="A23:B23"/>
    <mergeCell ref="A24:B24"/>
    <mergeCell ref="H24:I24"/>
    <mergeCell ref="A25:B25"/>
    <mergeCell ref="H23:I23"/>
    <mergeCell ref="H25:I25"/>
    <mergeCell ref="H56:I56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44:I44"/>
    <mergeCell ref="H39:I39"/>
    <mergeCell ref="H40:I40"/>
    <mergeCell ref="H41:I41"/>
    <mergeCell ref="H42:I42"/>
    <mergeCell ref="H43:I43"/>
  </mergeCells>
  <phoneticPr fontId="26"/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75" firstPageNumber="89" orientation="portrait" useFirstPageNumber="1" horizontalDpi="360" verticalDpi="360" r:id="rId1"/>
  <headerFooter>
    <oddFooter>&amp;R&amp;"ＭＳ Ｐ明朝,標準"&amp;10&amp;K000000建築Page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FCDD-CBCA-E04F-87E0-218EFF504009}">
  <dimension ref="A1:M56"/>
  <sheetViews>
    <sheetView showGridLines="0" showZeros="0" view="pageBreakPreview" zoomScaleNormal="100" zoomScaleSheetLayoutView="100" workbookViewId="0">
      <selection activeCell="O14" sqref="O14"/>
    </sheetView>
  </sheetViews>
  <sheetFormatPr defaultColWidth="9" defaultRowHeight="13.5"/>
  <cols>
    <col min="1" max="2" width="2.5" style="1" customWidth="1"/>
    <col min="3" max="3" width="4.125" style="1" customWidth="1"/>
    <col min="4" max="4" width="12.125" style="1" customWidth="1"/>
    <col min="5" max="5" width="4.5" style="1" customWidth="1"/>
    <col min="6" max="6" width="8.875" style="1" customWidth="1"/>
    <col min="7" max="7" width="12.125" style="1" customWidth="1"/>
    <col min="8" max="9" width="3.5" style="1" customWidth="1"/>
    <col min="10" max="10" width="4.5" style="1" customWidth="1"/>
    <col min="11" max="13" width="10.5" style="1" customWidth="1"/>
    <col min="14" max="16384" width="9" style="1"/>
  </cols>
  <sheetData>
    <row r="1" spans="1:13" ht="17.100000000000001" customHeight="1">
      <c r="A1" s="2"/>
      <c r="B1" s="10"/>
      <c r="C1" s="2"/>
      <c r="D1" s="3"/>
      <c r="E1" s="3"/>
      <c r="F1" s="2"/>
      <c r="G1" s="10"/>
      <c r="H1" s="2"/>
      <c r="I1" s="10"/>
      <c r="J1" s="9"/>
      <c r="K1" s="2"/>
      <c r="L1" s="9"/>
      <c r="M1" s="9"/>
    </row>
    <row r="2" spans="1:13" ht="17.100000000000001" customHeight="1">
      <c r="A2" s="150" t="s">
        <v>20</v>
      </c>
      <c r="B2" s="151"/>
      <c r="C2" s="150" t="s">
        <v>44</v>
      </c>
      <c r="D2" s="159"/>
      <c r="E2" s="151"/>
      <c r="F2" s="150" t="s">
        <v>45</v>
      </c>
      <c r="G2" s="151"/>
      <c r="H2" s="150" t="s">
        <v>36</v>
      </c>
      <c r="I2" s="151"/>
      <c r="J2" s="12" t="s">
        <v>53</v>
      </c>
      <c r="K2" s="8" t="s">
        <v>52</v>
      </c>
      <c r="L2" s="12" t="s">
        <v>34</v>
      </c>
      <c r="M2" s="12" t="s">
        <v>14</v>
      </c>
    </row>
    <row r="3" spans="1:13" ht="17.100000000000001" customHeight="1">
      <c r="A3" s="2"/>
      <c r="B3" s="30"/>
      <c r="C3" s="2"/>
      <c r="D3" s="3"/>
      <c r="E3" s="3"/>
      <c r="F3" s="2"/>
      <c r="G3" s="30"/>
      <c r="H3" s="153"/>
      <c r="I3" s="154"/>
      <c r="J3" s="32"/>
      <c r="K3" s="33"/>
      <c r="L3" s="34"/>
      <c r="M3" s="46"/>
    </row>
    <row r="4" spans="1:13" ht="17.100000000000001" customHeight="1">
      <c r="A4" s="179" t="s">
        <v>98</v>
      </c>
      <c r="B4" s="180"/>
      <c r="C4" s="4" t="s">
        <v>77</v>
      </c>
      <c r="D4" s="5"/>
      <c r="E4" s="5"/>
      <c r="F4" s="4"/>
      <c r="G4" s="35"/>
      <c r="H4" s="149"/>
      <c r="I4" s="146"/>
      <c r="J4" s="12"/>
      <c r="K4" s="37"/>
      <c r="L4" s="38"/>
      <c r="M4" s="11"/>
    </row>
    <row r="5" spans="1:13" ht="17.100000000000001" customHeight="1">
      <c r="A5" s="2"/>
      <c r="B5" s="30"/>
      <c r="C5" s="2"/>
      <c r="D5" s="3"/>
      <c r="E5" s="3"/>
      <c r="F5" s="2"/>
      <c r="G5" s="30"/>
      <c r="H5" s="153"/>
      <c r="I5" s="154"/>
      <c r="J5" s="32"/>
      <c r="K5" s="33"/>
      <c r="L5" s="34"/>
      <c r="M5" s="34"/>
    </row>
    <row r="6" spans="1:13" ht="17.100000000000001" customHeight="1">
      <c r="A6" s="4"/>
      <c r="B6" s="35"/>
      <c r="C6" s="4"/>
      <c r="D6" s="5"/>
      <c r="E6" s="5"/>
      <c r="F6" s="4"/>
      <c r="G6" s="35"/>
      <c r="H6" s="149"/>
      <c r="I6" s="146"/>
      <c r="J6" s="12"/>
      <c r="K6" s="37"/>
      <c r="L6" s="38"/>
      <c r="M6" s="38"/>
    </row>
    <row r="7" spans="1:13" ht="17.100000000000001" customHeight="1">
      <c r="A7" s="175"/>
      <c r="B7" s="176"/>
      <c r="C7" s="2" t="s">
        <v>80</v>
      </c>
      <c r="D7" s="3"/>
      <c r="E7" s="3"/>
      <c r="F7" s="2"/>
      <c r="G7" s="30"/>
      <c r="H7" s="170"/>
      <c r="I7" s="171"/>
      <c r="J7" s="47"/>
      <c r="K7" s="48"/>
      <c r="L7" s="45"/>
      <c r="M7" s="34"/>
    </row>
    <row r="8" spans="1:13" ht="17.100000000000001" customHeight="1">
      <c r="A8" s="150"/>
      <c r="B8" s="151"/>
      <c r="C8" s="4" t="s">
        <v>83</v>
      </c>
      <c r="D8" s="5"/>
      <c r="E8" s="5"/>
      <c r="F8" s="4" t="s">
        <v>84</v>
      </c>
      <c r="G8" s="35"/>
      <c r="H8" s="149">
        <v>5.3</v>
      </c>
      <c r="I8" s="152"/>
      <c r="J8" s="12" t="s">
        <v>71</v>
      </c>
      <c r="K8" s="37"/>
      <c r="L8" s="38"/>
      <c r="M8" s="38"/>
    </row>
    <row r="9" spans="1:13" ht="17.100000000000001" customHeight="1">
      <c r="A9" s="175"/>
      <c r="B9" s="176"/>
      <c r="C9" s="2" t="s">
        <v>81</v>
      </c>
      <c r="D9" s="3"/>
      <c r="E9" s="3"/>
      <c r="F9" s="2"/>
      <c r="G9" s="30"/>
      <c r="H9" s="170"/>
      <c r="I9" s="171"/>
      <c r="J9" s="47"/>
      <c r="K9" s="48"/>
      <c r="L9" s="45"/>
      <c r="M9" s="34"/>
    </row>
    <row r="10" spans="1:13" ht="17.100000000000001" customHeight="1">
      <c r="A10" s="150"/>
      <c r="B10" s="151"/>
      <c r="C10" s="4" t="s">
        <v>83</v>
      </c>
      <c r="D10" s="5"/>
      <c r="E10" s="5"/>
      <c r="F10" s="4" t="s">
        <v>82</v>
      </c>
      <c r="G10" s="35"/>
      <c r="H10" s="149">
        <v>7.7</v>
      </c>
      <c r="I10" s="152"/>
      <c r="J10" s="12" t="s">
        <v>71</v>
      </c>
      <c r="K10" s="37"/>
      <c r="L10" s="38"/>
      <c r="M10" s="38"/>
    </row>
    <row r="11" spans="1:13" ht="17.100000000000001" customHeight="1">
      <c r="A11" s="175"/>
      <c r="B11" s="176"/>
      <c r="C11" s="2"/>
      <c r="D11" s="3"/>
      <c r="E11" s="3"/>
      <c r="F11" s="2"/>
      <c r="G11" s="30"/>
      <c r="H11" s="170"/>
      <c r="I11" s="171"/>
      <c r="J11" s="47"/>
      <c r="K11" s="48"/>
      <c r="L11" s="45"/>
      <c r="M11" s="34"/>
    </row>
    <row r="12" spans="1:13" ht="17.100000000000001" customHeight="1">
      <c r="A12" s="150"/>
      <c r="B12" s="151"/>
      <c r="C12" s="4"/>
      <c r="D12" s="5"/>
      <c r="E12" s="5"/>
      <c r="F12" s="4"/>
      <c r="G12" s="35"/>
      <c r="H12" s="149"/>
      <c r="I12" s="146"/>
      <c r="J12" s="12"/>
      <c r="K12" s="64"/>
      <c r="L12" s="65"/>
      <c r="M12" s="38"/>
    </row>
    <row r="13" spans="1:13" ht="17.100000000000001" customHeight="1">
      <c r="A13" s="175"/>
      <c r="B13" s="176"/>
      <c r="C13" s="2"/>
      <c r="D13" s="3"/>
      <c r="E13" s="3"/>
      <c r="F13" s="2"/>
      <c r="G13" s="30"/>
      <c r="H13" s="170"/>
      <c r="I13" s="171"/>
      <c r="J13" s="47"/>
      <c r="K13" s="48"/>
      <c r="L13" s="45"/>
      <c r="M13" s="34"/>
    </row>
    <row r="14" spans="1:13" ht="17.100000000000001" customHeight="1">
      <c r="A14" s="150"/>
      <c r="B14" s="151"/>
      <c r="C14" s="4"/>
      <c r="D14" s="5"/>
      <c r="E14" s="5"/>
      <c r="F14" s="4"/>
      <c r="G14" s="35"/>
      <c r="H14" s="149"/>
      <c r="I14" s="152"/>
      <c r="J14" s="12"/>
      <c r="K14" s="37"/>
      <c r="L14" s="38"/>
      <c r="M14" s="38"/>
    </row>
    <row r="15" spans="1:13" ht="17.100000000000001" customHeight="1">
      <c r="A15" s="175"/>
      <c r="B15" s="176"/>
      <c r="C15" s="2"/>
      <c r="D15" s="3"/>
      <c r="E15" s="3"/>
      <c r="F15" s="2"/>
      <c r="G15" s="30"/>
      <c r="H15" s="170"/>
      <c r="I15" s="171"/>
      <c r="J15" s="47"/>
      <c r="K15" s="48"/>
      <c r="L15" s="45"/>
      <c r="M15" s="34"/>
    </row>
    <row r="16" spans="1:13" ht="17.100000000000001" customHeight="1">
      <c r="A16" s="150"/>
      <c r="B16" s="151"/>
      <c r="C16" s="4"/>
      <c r="D16" s="5"/>
      <c r="E16" s="5"/>
      <c r="F16" s="4"/>
      <c r="G16" s="35"/>
      <c r="H16" s="149"/>
      <c r="I16" s="152"/>
      <c r="J16" s="12"/>
      <c r="K16" s="37"/>
      <c r="L16" s="38"/>
      <c r="M16" s="38"/>
    </row>
    <row r="17" spans="1:13" ht="17.100000000000001" customHeight="1">
      <c r="A17" s="175"/>
      <c r="B17" s="176"/>
      <c r="C17" s="2"/>
      <c r="D17" s="3"/>
      <c r="E17" s="3"/>
      <c r="F17" s="2"/>
      <c r="G17" s="30"/>
      <c r="H17" s="170"/>
      <c r="I17" s="171"/>
      <c r="J17" s="47"/>
      <c r="K17" s="48"/>
      <c r="L17" s="45"/>
      <c r="M17" s="34"/>
    </row>
    <row r="18" spans="1:13" ht="17.100000000000001" customHeight="1">
      <c r="A18" s="150"/>
      <c r="B18" s="151"/>
      <c r="C18" s="4"/>
      <c r="D18" s="5"/>
      <c r="E18" s="5"/>
      <c r="F18" s="4"/>
      <c r="G18" s="35"/>
      <c r="H18" s="149"/>
      <c r="I18" s="152"/>
      <c r="J18" s="12"/>
      <c r="K18" s="37"/>
      <c r="L18" s="38"/>
      <c r="M18" s="38"/>
    </row>
    <row r="19" spans="1:13" ht="17.100000000000001" customHeight="1">
      <c r="A19" s="175"/>
      <c r="B19" s="176"/>
      <c r="C19" s="2"/>
      <c r="D19" s="3"/>
      <c r="E19" s="3"/>
      <c r="F19" s="2"/>
      <c r="G19" s="30"/>
      <c r="H19" s="170"/>
      <c r="I19" s="171"/>
      <c r="J19" s="47"/>
      <c r="K19" s="48"/>
      <c r="L19" s="45"/>
      <c r="M19" s="34"/>
    </row>
    <row r="20" spans="1:13" ht="17.100000000000001" customHeight="1">
      <c r="A20" s="150"/>
      <c r="B20" s="151"/>
      <c r="C20" s="4"/>
      <c r="D20" s="5"/>
      <c r="E20" s="5"/>
      <c r="F20" s="4"/>
      <c r="G20" s="35"/>
      <c r="H20" s="149"/>
      <c r="I20" s="152"/>
      <c r="J20" s="12"/>
      <c r="K20" s="37"/>
      <c r="L20" s="38"/>
      <c r="M20" s="38"/>
    </row>
    <row r="21" spans="1:13" ht="17.100000000000001" customHeight="1">
      <c r="A21" s="175"/>
      <c r="B21" s="176"/>
      <c r="C21" s="2"/>
      <c r="D21" s="3"/>
      <c r="E21" s="3"/>
      <c r="F21" s="2"/>
      <c r="G21" s="30"/>
      <c r="H21" s="170"/>
      <c r="I21" s="171"/>
      <c r="J21" s="47"/>
      <c r="K21" s="48"/>
      <c r="L21" s="45"/>
      <c r="M21" s="34"/>
    </row>
    <row r="22" spans="1:13" ht="17.100000000000001" customHeight="1">
      <c r="A22" s="150"/>
      <c r="B22" s="151"/>
      <c r="C22" s="4"/>
      <c r="D22" s="5"/>
      <c r="E22" s="5"/>
      <c r="F22" s="4"/>
      <c r="G22" s="35"/>
      <c r="H22" s="149"/>
      <c r="I22" s="152"/>
      <c r="J22" s="12"/>
      <c r="K22" s="41"/>
      <c r="L22" s="42"/>
      <c r="M22" s="38"/>
    </row>
    <row r="23" spans="1:13" ht="17.100000000000001" customHeight="1">
      <c r="A23" s="175"/>
      <c r="B23" s="176"/>
      <c r="C23" s="2"/>
      <c r="D23" s="3"/>
      <c r="E23" s="3"/>
      <c r="F23" s="2"/>
      <c r="G23" s="30"/>
      <c r="H23" s="170"/>
      <c r="I23" s="171"/>
      <c r="J23" s="47"/>
      <c r="K23" s="48"/>
      <c r="L23" s="45"/>
      <c r="M23" s="34"/>
    </row>
    <row r="24" spans="1:13" ht="17.100000000000001" customHeight="1">
      <c r="A24" s="150"/>
      <c r="B24" s="151"/>
      <c r="C24" s="4"/>
      <c r="D24" s="5"/>
      <c r="E24" s="5"/>
      <c r="F24" s="4"/>
      <c r="G24" s="35"/>
      <c r="H24" s="149"/>
      <c r="I24" s="152"/>
      <c r="J24" s="12"/>
      <c r="K24" s="41"/>
      <c r="L24" s="42"/>
      <c r="M24" s="38"/>
    </row>
    <row r="25" spans="1:13" ht="17.100000000000001" customHeight="1">
      <c r="A25" s="175"/>
      <c r="B25" s="176"/>
      <c r="C25" s="2"/>
      <c r="D25" s="3"/>
      <c r="E25" s="3"/>
      <c r="F25" s="2"/>
      <c r="G25" s="30"/>
      <c r="H25" s="170"/>
      <c r="I25" s="171"/>
      <c r="J25" s="47"/>
      <c r="K25" s="48"/>
      <c r="L25" s="45"/>
      <c r="M25" s="34"/>
    </row>
    <row r="26" spans="1:13" ht="17.100000000000001" customHeight="1">
      <c r="A26" s="150"/>
      <c r="B26" s="151"/>
      <c r="C26" s="4"/>
      <c r="D26" s="5"/>
      <c r="E26" s="5"/>
      <c r="F26" s="4"/>
      <c r="G26" s="35"/>
      <c r="H26" s="149"/>
      <c r="I26" s="152"/>
      <c r="J26" s="12"/>
      <c r="K26" s="37"/>
      <c r="L26" s="38"/>
      <c r="M26" s="38"/>
    </row>
    <row r="27" spans="1:13" ht="17.100000000000001" customHeight="1">
      <c r="A27" s="175"/>
      <c r="B27" s="176"/>
      <c r="C27" s="2"/>
      <c r="D27" s="3"/>
      <c r="E27" s="3"/>
      <c r="F27" s="2"/>
      <c r="G27" s="30"/>
      <c r="H27" s="170"/>
      <c r="I27" s="171"/>
      <c r="J27" s="47"/>
      <c r="K27" s="48"/>
      <c r="L27" s="45"/>
      <c r="M27" s="34"/>
    </row>
    <row r="28" spans="1:13" ht="17.100000000000001" customHeight="1">
      <c r="A28" s="150"/>
      <c r="B28" s="151"/>
      <c r="C28" s="4"/>
      <c r="D28" s="5"/>
      <c r="E28" s="5"/>
      <c r="F28" s="4"/>
      <c r="G28" s="35"/>
      <c r="H28" s="149"/>
      <c r="I28" s="152"/>
      <c r="J28" s="12"/>
      <c r="K28" s="37"/>
      <c r="L28" s="38"/>
      <c r="M28" s="38"/>
    </row>
    <row r="29" spans="1:13" ht="17.100000000000001" customHeight="1">
      <c r="A29" s="175"/>
      <c r="B29" s="176"/>
      <c r="C29" s="2"/>
      <c r="D29" s="3"/>
      <c r="E29" s="3"/>
      <c r="F29" s="2"/>
      <c r="G29" s="30"/>
      <c r="H29" s="170"/>
      <c r="I29" s="171"/>
      <c r="J29" s="47"/>
      <c r="K29" s="48"/>
      <c r="L29" s="45"/>
      <c r="M29" s="34"/>
    </row>
    <row r="30" spans="1:13" ht="17.100000000000001" customHeight="1">
      <c r="A30" s="150"/>
      <c r="B30" s="151"/>
      <c r="C30" s="4"/>
      <c r="D30" s="5"/>
      <c r="E30" s="5"/>
      <c r="F30" s="4"/>
      <c r="G30" s="35"/>
      <c r="H30" s="149"/>
      <c r="I30" s="152"/>
      <c r="J30" s="12"/>
      <c r="K30" s="37"/>
      <c r="L30" s="38"/>
      <c r="M30" s="38"/>
    </row>
    <row r="31" spans="1:13" ht="17.100000000000001" customHeight="1">
      <c r="A31" s="2"/>
      <c r="B31" s="30"/>
      <c r="C31" s="2"/>
      <c r="D31" s="3"/>
      <c r="E31" s="3"/>
      <c r="F31" s="2"/>
      <c r="G31" s="30"/>
      <c r="H31" s="170"/>
      <c r="I31" s="171"/>
      <c r="J31" s="47"/>
      <c r="K31" s="48"/>
      <c r="L31" s="45"/>
      <c r="M31" s="34"/>
    </row>
    <row r="32" spans="1:13" ht="17.100000000000001" customHeight="1">
      <c r="A32" s="4"/>
      <c r="B32" s="35"/>
      <c r="C32" s="4"/>
      <c r="D32" s="5"/>
      <c r="E32" s="5"/>
      <c r="F32" s="4"/>
      <c r="G32" s="35"/>
      <c r="H32" s="149"/>
      <c r="I32" s="152"/>
      <c r="J32" s="12"/>
      <c r="K32" s="37"/>
      <c r="L32" s="38"/>
      <c r="M32" s="38"/>
    </row>
    <row r="33" spans="1:13" ht="17.100000000000001" customHeight="1">
      <c r="A33" s="2"/>
      <c r="B33" s="30"/>
      <c r="C33" s="2"/>
      <c r="D33" s="3"/>
      <c r="E33" s="3"/>
      <c r="F33" s="2"/>
      <c r="G33" s="30"/>
      <c r="H33" s="167"/>
      <c r="I33" s="168"/>
      <c r="J33" s="32"/>
      <c r="K33" s="33"/>
      <c r="L33" s="34"/>
      <c r="M33" s="34"/>
    </row>
    <row r="34" spans="1:13" ht="17.100000000000001" customHeight="1">
      <c r="A34" s="4"/>
      <c r="B34" s="35"/>
      <c r="C34" s="4"/>
      <c r="D34" s="5"/>
      <c r="E34" s="5"/>
      <c r="F34" s="4"/>
      <c r="G34" s="35"/>
      <c r="H34" s="163"/>
      <c r="I34" s="164"/>
      <c r="J34" s="12"/>
      <c r="K34" s="37"/>
      <c r="L34" s="38"/>
      <c r="M34" s="38"/>
    </row>
    <row r="35" spans="1:13" ht="17.100000000000001" customHeight="1">
      <c r="A35" s="2"/>
      <c r="B35" s="30"/>
      <c r="C35" s="2"/>
      <c r="D35" s="3"/>
      <c r="E35" s="3"/>
      <c r="F35" s="2"/>
      <c r="G35" s="30"/>
      <c r="H35" s="167"/>
      <c r="I35" s="168"/>
      <c r="J35" s="32"/>
      <c r="K35" s="33"/>
      <c r="L35" s="34"/>
      <c r="M35" s="34"/>
    </row>
    <row r="36" spans="1:13" ht="17.100000000000001" customHeight="1">
      <c r="A36" s="4"/>
      <c r="B36" s="35"/>
      <c r="C36" s="4"/>
      <c r="D36" s="5"/>
      <c r="E36" s="5"/>
      <c r="F36" s="4"/>
      <c r="G36" s="35"/>
      <c r="H36" s="163"/>
      <c r="I36" s="164"/>
      <c r="J36" s="12"/>
      <c r="K36" s="37"/>
      <c r="L36" s="38"/>
      <c r="M36" s="38"/>
    </row>
    <row r="37" spans="1:13" ht="17.100000000000001" customHeight="1">
      <c r="A37" s="2"/>
      <c r="B37" s="30"/>
      <c r="C37" s="2"/>
      <c r="D37" s="3"/>
      <c r="E37" s="3"/>
      <c r="F37" s="2"/>
      <c r="G37" s="30"/>
      <c r="H37" s="167"/>
      <c r="I37" s="168"/>
      <c r="J37" s="32"/>
      <c r="K37" s="33"/>
      <c r="L37" s="34"/>
      <c r="M37" s="34"/>
    </row>
    <row r="38" spans="1:13" ht="17.100000000000001" customHeight="1">
      <c r="A38" s="4"/>
      <c r="B38" s="35"/>
      <c r="C38" s="4"/>
      <c r="D38" s="5"/>
      <c r="E38" s="5"/>
      <c r="F38" s="4"/>
      <c r="G38" s="35"/>
      <c r="H38" s="163"/>
      <c r="I38" s="164"/>
      <c r="J38" s="12"/>
      <c r="K38" s="37"/>
      <c r="L38" s="38"/>
      <c r="M38" s="38"/>
    </row>
    <row r="39" spans="1:13" ht="17.100000000000001" customHeight="1">
      <c r="A39" s="2"/>
      <c r="B39" s="30"/>
      <c r="C39" s="2"/>
      <c r="D39" s="3"/>
      <c r="E39" s="3"/>
      <c r="F39" s="2"/>
      <c r="G39" s="30"/>
      <c r="H39" s="167"/>
      <c r="I39" s="168"/>
      <c r="J39" s="32"/>
      <c r="K39" s="33"/>
      <c r="L39" s="34"/>
      <c r="M39" s="34"/>
    </row>
    <row r="40" spans="1:13" ht="17.100000000000001" customHeight="1">
      <c r="A40" s="4"/>
      <c r="B40" s="35"/>
      <c r="C40" s="4"/>
      <c r="D40" s="5"/>
      <c r="E40" s="5"/>
      <c r="F40" s="4"/>
      <c r="G40" s="35"/>
      <c r="H40" s="163"/>
      <c r="I40" s="164"/>
      <c r="J40" s="12"/>
      <c r="K40" s="37"/>
      <c r="L40" s="38"/>
      <c r="M40" s="38"/>
    </row>
    <row r="41" spans="1:13" ht="17.100000000000001" customHeight="1">
      <c r="A41" s="2"/>
      <c r="B41" s="30"/>
      <c r="C41" s="2"/>
      <c r="D41" s="3"/>
      <c r="E41" s="3"/>
      <c r="F41" s="2"/>
      <c r="G41" s="30"/>
      <c r="H41" s="167"/>
      <c r="I41" s="168"/>
      <c r="J41" s="32"/>
      <c r="K41" s="33"/>
      <c r="L41" s="34"/>
      <c r="M41" s="34"/>
    </row>
    <row r="42" spans="1:13" ht="17.100000000000001" customHeight="1">
      <c r="A42" s="4"/>
      <c r="B42" s="35"/>
      <c r="C42" s="4"/>
      <c r="D42" s="5"/>
      <c r="E42" s="5"/>
      <c r="F42" s="4"/>
      <c r="G42" s="35"/>
      <c r="H42" s="163"/>
      <c r="I42" s="164"/>
      <c r="J42" s="12"/>
      <c r="K42" s="37"/>
      <c r="L42" s="38"/>
      <c r="M42" s="38"/>
    </row>
    <row r="43" spans="1:13" ht="17.100000000000001" customHeight="1">
      <c r="A43" s="2"/>
      <c r="B43" s="30"/>
      <c r="C43" s="2"/>
      <c r="D43" s="3"/>
      <c r="E43" s="3"/>
      <c r="F43" s="2"/>
      <c r="G43" s="30"/>
      <c r="H43" s="167"/>
      <c r="I43" s="168"/>
      <c r="J43" s="32"/>
      <c r="K43" s="33"/>
      <c r="L43" s="34"/>
      <c r="M43" s="34"/>
    </row>
    <row r="44" spans="1:13" ht="17.100000000000001" customHeight="1">
      <c r="A44" s="4"/>
      <c r="B44" s="35"/>
      <c r="C44" s="4"/>
      <c r="D44" s="5"/>
      <c r="E44" s="5"/>
      <c r="F44" s="4"/>
      <c r="G44" s="35"/>
      <c r="H44" s="163"/>
      <c r="I44" s="164"/>
      <c r="J44" s="12"/>
      <c r="K44" s="37"/>
      <c r="L44" s="38"/>
      <c r="M44" s="38"/>
    </row>
    <row r="45" spans="1:13" ht="17.100000000000001" customHeight="1">
      <c r="A45" s="2"/>
      <c r="B45" s="30"/>
      <c r="C45" s="2"/>
      <c r="D45" s="3"/>
      <c r="E45" s="3"/>
      <c r="F45" s="2"/>
      <c r="G45" s="30"/>
      <c r="H45" s="167"/>
      <c r="I45" s="168"/>
      <c r="J45" s="32"/>
      <c r="K45" s="33"/>
      <c r="L45" s="34"/>
      <c r="M45" s="34"/>
    </row>
    <row r="46" spans="1:13" ht="17.100000000000001" customHeight="1">
      <c r="A46" s="4"/>
      <c r="B46" s="35"/>
      <c r="C46" s="4"/>
      <c r="D46" s="5"/>
      <c r="E46" s="5"/>
      <c r="F46" s="4"/>
      <c r="G46" s="35"/>
      <c r="H46" s="163"/>
      <c r="I46" s="164"/>
      <c r="J46" s="12"/>
      <c r="K46" s="37"/>
      <c r="L46" s="38"/>
      <c r="M46" s="38"/>
    </row>
    <row r="47" spans="1:13" ht="17.100000000000001" customHeight="1">
      <c r="A47" s="2"/>
      <c r="B47" s="30"/>
      <c r="C47" s="2"/>
      <c r="D47" s="3"/>
      <c r="E47" s="3"/>
      <c r="F47" s="2"/>
      <c r="G47" s="30"/>
      <c r="H47" s="167"/>
      <c r="I47" s="168"/>
      <c r="J47" s="32"/>
      <c r="K47" s="33"/>
      <c r="L47" s="34"/>
      <c r="M47" s="34"/>
    </row>
    <row r="48" spans="1:13" ht="17.100000000000001" customHeight="1">
      <c r="A48" s="4"/>
      <c r="B48" s="35"/>
      <c r="C48" s="4"/>
      <c r="D48" s="5"/>
      <c r="E48" s="5"/>
      <c r="F48" s="4"/>
      <c r="G48" s="35"/>
      <c r="H48" s="163"/>
      <c r="I48" s="164"/>
      <c r="J48" s="12"/>
      <c r="K48" s="37"/>
      <c r="L48" s="38"/>
      <c r="M48" s="38"/>
    </row>
    <row r="49" spans="1:13" ht="17.100000000000001" customHeight="1">
      <c r="A49" s="2"/>
      <c r="B49" s="30"/>
      <c r="C49" s="2"/>
      <c r="D49" s="3"/>
      <c r="E49" s="3"/>
      <c r="F49" s="2"/>
      <c r="G49" s="30"/>
      <c r="H49" s="167"/>
      <c r="I49" s="168"/>
      <c r="J49" s="32"/>
      <c r="K49" s="33"/>
      <c r="L49" s="34"/>
      <c r="M49" s="34"/>
    </row>
    <row r="50" spans="1:13" ht="17.100000000000001" customHeight="1">
      <c r="A50" s="4"/>
      <c r="B50" s="35"/>
      <c r="C50" s="4"/>
      <c r="D50" s="5"/>
      <c r="E50" s="5"/>
      <c r="F50" s="4"/>
      <c r="G50" s="35"/>
      <c r="H50" s="163"/>
      <c r="I50" s="164"/>
      <c r="J50" s="12"/>
      <c r="K50" s="37"/>
      <c r="L50" s="38"/>
      <c r="M50" s="38"/>
    </row>
    <row r="51" spans="1:13" ht="17.100000000000001" customHeight="1">
      <c r="A51" s="2"/>
      <c r="B51" s="30"/>
      <c r="C51" s="2"/>
      <c r="D51" s="3"/>
      <c r="E51" s="3"/>
      <c r="F51" s="2"/>
      <c r="G51" s="30"/>
      <c r="H51" s="167"/>
      <c r="I51" s="168"/>
      <c r="J51" s="32"/>
      <c r="K51" s="33"/>
      <c r="L51" s="34"/>
      <c r="M51" s="34"/>
    </row>
    <row r="52" spans="1:13" ht="17.100000000000001" customHeight="1">
      <c r="A52" s="4"/>
      <c r="B52" s="35"/>
      <c r="C52" s="4"/>
      <c r="D52" s="5"/>
      <c r="E52" s="5"/>
      <c r="F52" s="4"/>
      <c r="G52" s="35"/>
      <c r="H52" s="163"/>
      <c r="I52" s="164"/>
      <c r="J52" s="12"/>
      <c r="K52" s="37"/>
      <c r="L52" s="38"/>
      <c r="M52" s="38"/>
    </row>
    <row r="53" spans="1:13" ht="17.100000000000001" customHeight="1">
      <c r="A53" s="2"/>
      <c r="B53" s="30"/>
      <c r="C53" s="2"/>
      <c r="D53" s="3"/>
      <c r="E53" s="3"/>
      <c r="F53" s="2"/>
      <c r="G53" s="30"/>
      <c r="H53" s="167"/>
      <c r="I53" s="168"/>
      <c r="J53" s="32"/>
      <c r="K53" s="33"/>
      <c r="L53" s="34"/>
      <c r="M53" s="34"/>
    </row>
    <row r="54" spans="1:13" ht="17.100000000000001" customHeight="1">
      <c r="A54" s="4"/>
      <c r="B54" s="35"/>
      <c r="C54" s="4"/>
      <c r="D54" s="5"/>
      <c r="E54" s="5"/>
      <c r="F54" s="4"/>
      <c r="G54" s="35"/>
      <c r="H54" s="163"/>
      <c r="I54" s="164"/>
      <c r="J54" s="12"/>
      <c r="K54" s="37"/>
      <c r="L54" s="38"/>
      <c r="M54" s="38"/>
    </row>
    <row r="55" spans="1:13" ht="17.100000000000001" customHeight="1">
      <c r="A55" s="2"/>
      <c r="B55" s="30"/>
      <c r="C55" s="2"/>
      <c r="D55" s="3"/>
      <c r="E55" s="3"/>
      <c r="F55" s="2"/>
      <c r="G55" s="30"/>
      <c r="H55" s="153"/>
      <c r="I55" s="154"/>
      <c r="J55" s="32"/>
      <c r="K55" s="33"/>
      <c r="L55" s="45"/>
      <c r="M55" s="34"/>
    </row>
    <row r="56" spans="1:13" ht="17.100000000000001" customHeight="1">
      <c r="A56" s="4"/>
      <c r="B56" s="35"/>
      <c r="C56" s="4"/>
      <c r="D56" s="5" t="s">
        <v>6</v>
      </c>
      <c r="E56" s="5"/>
      <c r="F56" s="4"/>
      <c r="G56" s="35"/>
      <c r="H56" s="149"/>
      <c r="I56" s="146"/>
      <c r="J56" s="12"/>
      <c r="K56" s="37"/>
      <c r="L56" s="38">
        <f>L8+L10+L12+L14+L16+L18+L20+L22+L24+L26+L28+L30+L32+L34+L36</f>
        <v>0</v>
      </c>
      <c r="M56" s="38"/>
    </row>
  </sheetData>
  <mergeCells count="83">
    <mergeCell ref="A8:B8"/>
    <mergeCell ref="H8:I8"/>
    <mergeCell ref="A9:B9"/>
    <mergeCell ref="H9:I9"/>
    <mergeCell ref="A10:B10"/>
    <mergeCell ref="H10:I10"/>
    <mergeCell ref="A4:B4"/>
    <mergeCell ref="H4:I4"/>
    <mergeCell ref="H5:I5"/>
    <mergeCell ref="H6:I6"/>
    <mergeCell ref="A7:B7"/>
    <mergeCell ref="H7:I7"/>
    <mergeCell ref="A2:B2"/>
    <mergeCell ref="C2:E2"/>
    <mergeCell ref="F2:G2"/>
    <mergeCell ref="H2:I2"/>
    <mergeCell ref="H3:I3"/>
    <mergeCell ref="A20:B20"/>
    <mergeCell ref="H20:I20"/>
    <mergeCell ref="A21:B21"/>
    <mergeCell ref="A22:B22"/>
    <mergeCell ref="H22:I22"/>
    <mergeCell ref="H21:I21"/>
    <mergeCell ref="A17:B17"/>
    <mergeCell ref="A18:B18"/>
    <mergeCell ref="H18:I18"/>
    <mergeCell ref="A19:B19"/>
    <mergeCell ref="A14:B14"/>
    <mergeCell ref="H14:I14"/>
    <mergeCell ref="A15:B15"/>
    <mergeCell ref="A16:B16"/>
    <mergeCell ref="H16:I16"/>
    <mergeCell ref="H15:I15"/>
    <mergeCell ref="H17:I17"/>
    <mergeCell ref="H19:I19"/>
    <mergeCell ref="A11:B11"/>
    <mergeCell ref="H11:I11"/>
    <mergeCell ref="A12:B12"/>
    <mergeCell ref="H12:I12"/>
    <mergeCell ref="A13:B13"/>
    <mergeCell ref="H13:I13"/>
    <mergeCell ref="H38:I38"/>
    <mergeCell ref="A29:B29"/>
    <mergeCell ref="A30:B30"/>
    <mergeCell ref="H30:I30"/>
    <mergeCell ref="H32:I32"/>
    <mergeCell ref="H29:I29"/>
    <mergeCell ref="H31:I31"/>
    <mergeCell ref="H33:I33"/>
    <mergeCell ref="H34:I34"/>
    <mergeCell ref="H35:I35"/>
    <mergeCell ref="H36:I36"/>
    <mergeCell ref="H37:I37"/>
    <mergeCell ref="A26:B26"/>
    <mergeCell ref="H26:I26"/>
    <mergeCell ref="A27:B27"/>
    <mergeCell ref="A28:B28"/>
    <mergeCell ref="H28:I28"/>
    <mergeCell ref="H27:I27"/>
    <mergeCell ref="A23:B23"/>
    <mergeCell ref="A24:B24"/>
    <mergeCell ref="H24:I24"/>
    <mergeCell ref="A25:B25"/>
    <mergeCell ref="H23:I23"/>
    <mergeCell ref="H25:I25"/>
    <mergeCell ref="H56:I56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44:I44"/>
    <mergeCell ref="H39:I39"/>
    <mergeCell ref="H40:I40"/>
    <mergeCell ref="H41:I41"/>
    <mergeCell ref="H42:I42"/>
    <mergeCell ref="H43:I43"/>
  </mergeCells>
  <phoneticPr fontId="26"/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75" firstPageNumber="89" orientation="portrait" useFirstPageNumber="1" horizontalDpi="360" verticalDpi="360" r:id="rId1"/>
  <headerFooter>
    <oddFooter>&amp;R&amp;"ＭＳ Ｐ明朝,標準"&amp;10&amp;K000000建築Page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12"/>
  <sheetViews>
    <sheetView showGridLines="0" showZeros="0" view="pageBreakPreview" topLeftCell="A49" zoomScaleNormal="100" zoomScaleSheetLayoutView="100" workbookViewId="0">
      <selection activeCell="F114" sqref="F114"/>
    </sheetView>
  </sheetViews>
  <sheetFormatPr defaultColWidth="9" defaultRowHeight="13.5"/>
  <cols>
    <col min="1" max="2" width="2.5" style="1" customWidth="1"/>
    <col min="3" max="3" width="4.125" style="1" customWidth="1"/>
    <col min="4" max="4" width="12.125" style="1" customWidth="1"/>
    <col min="5" max="5" width="4.5" style="1" customWidth="1"/>
    <col min="6" max="6" width="8.875" style="1" customWidth="1"/>
    <col min="7" max="7" width="12.125" style="1" customWidth="1"/>
    <col min="8" max="9" width="3.5" style="1" customWidth="1"/>
    <col min="10" max="10" width="4.5" style="1" customWidth="1"/>
    <col min="11" max="13" width="10.5" style="1" customWidth="1"/>
    <col min="14" max="16384" width="9" style="1"/>
  </cols>
  <sheetData>
    <row r="1" spans="1:13" ht="17.100000000000001" customHeight="1">
      <c r="A1" s="2"/>
      <c r="B1" s="10"/>
      <c r="C1" s="2"/>
      <c r="D1" s="3"/>
      <c r="E1" s="3"/>
      <c r="F1" s="2"/>
      <c r="G1" s="10"/>
      <c r="H1" s="2"/>
      <c r="I1" s="10"/>
      <c r="J1" s="9"/>
      <c r="K1" s="2"/>
      <c r="L1" s="9"/>
      <c r="M1" s="9"/>
    </row>
    <row r="2" spans="1:13" ht="17.100000000000001" customHeight="1">
      <c r="A2" s="150" t="s">
        <v>20</v>
      </c>
      <c r="B2" s="151"/>
      <c r="C2" s="150" t="s">
        <v>44</v>
      </c>
      <c r="D2" s="159"/>
      <c r="E2" s="151"/>
      <c r="F2" s="150" t="s">
        <v>45</v>
      </c>
      <c r="G2" s="151"/>
      <c r="H2" s="150" t="s">
        <v>36</v>
      </c>
      <c r="I2" s="151"/>
      <c r="J2" s="12" t="s">
        <v>53</v>
      </c>
      <c r="K2" s="8" t="s">
        <v>52</v>
      </c>
      <c r="L2" s="12" t="s">
        <v>34</v>
      </c>
      <c r="M2" s="12" t="s">
        <v>14</v>
      </c>
    </row>
    <row r="3" spans="1:13" ht="17.100000000000001" customHeight="1">
      <c r="A3" s="2">
        <v>0</v>
      </c>
      <c r="B3" s="30">
        <v>0</v>
      </c>
      <c r="C3" s="2"/>
      <c r="D3" s="3"/>
      <c r="E3" s="3"/>
      <c r="F3" s="22"/>
      <c r="G3" s="23"/>
      <c r="H3" s="182">
        <v>0</v>
      </c>
      <c r="I3" s="183"/>
      <c r="J3" s="25">
        <v>0</v>
      </c>
      <c r="K3" s="14"/>
      <c r="L3" s="15"/>
      <c r="M3" s="46"/>
    </row>
    <row r="4" spans="1:13" ht="17.100000000000001" customHeight="1">
      <c r="A4" s="4">
        <v>0</v>
      </c>
      <c r="B4" s="35">
        <v>2</v>
      </c>
      <c r="C4" s="4" t="s">
        <v>90</v>
      </c>
      <c r="D4" s="5"/>
      <c r="E4" s="5"/>
      <c r="F4" s="26"/>
      <c r="G4" s="29"/>
      <c r="H4" s="184">
        <v>0</v>
      </c>
      <c r="I4" s="185"/>
      <c r="J4" s="21">
        <v>0</v>
      </c>
      <c r="K4" s="16"/>
      <c r="L4" s="11"/>
      <c r="M4" s="11"/>
    </row>
    <row r="5" spans="1:13" ht="17.100000000000001" customHeight="1">
      <c r="A5" s="2"/>
      <c r="B5" s="30">
        <v>0</v>
      </c>
      <c r="C5" s="2"/>
      <c r="D5" s="3"/>
      <c r="E5" s="3"/>
      <c r="F5" s="22"/>
      <c r="G5" s="23"/>
      <c r="H5" s="182">
        <v>0</v>
      </c>
      <c r="I5" s="183"/>
      <c r="J5" s="25">
        <v>0</v>
      </c>
      <c r="K5" s="14"/>
      <c r="L5" s="15"/>
      <c r="M5" s="15"/>
    </row>
    <row r="6" spans="1:13" ht="17.100000000000001" customHeight="1">
      <c r="A6" s="4"/>
      <c r="B6" s="35">
        <v>0</v>
      </c>
      <c r="C6" s="4"/>
      <c r="D6" s="5"/>
      <c r="E6" s="5"/>
      <c r="F6" s="26"/>
      <c r="G6" s="29"/>
      <c r="H6" s="184">
        <v>0</v>
      </c>
      <c r="I6" s="185"/>
      <c r="J6" s="21">
        <v>0</v>
      </c>
      <c r="K6" s="16"/>
      <c r="L6" s="11"/>
      <c r="M6" s="11"/>
    </row>
    <row r="7" spans="1:13" ht="17.100000000000001" customHeight="1">
      <c r="A7" s="2"/>
      <c r="B7" s="30"/>
      <c r="C7" s="2" t="s">
        <v>130</v>
      </c>
      <c r="D7" s="3"/>
      <c r="E7" s="3"/>
      <c r="F7" s="22"/>
      <c r="G7" s="23"/>
      <c r="H7" s="170"/>
      <c r="I7" s="171"/>
      <c r="J7" s="47"/>
      <c r="K7" s="48"/>
      <c r="L7" s="45"/>
      <c r="M7" s="15"/>
    </row>
    <row r="8" spans="1:13" ht="17.100000000000001" customHeight="1">
      <c r="A8" s="4"/>
      <c r="B8" s="35"/>
      <c r="C8" s="4" t="s">
        <v>65</v>
      </c>
      <c r="D8" s="5"/>
      <c r="E8" s="5"/>
      <c r="F8" s="4"/>
      <c r="G8" s="35"/>
      <c r="H8" s="149">
        <v>15</v>
      </c>
      <c r="I8" s="152"/>
      <c r="J8" s="12" t="s">
        <v>61</v>
      </c>
      <c r="K8" s="37"/>
      <c r="L8" s="38"/>
      <c r="M8" s="11"/>
    </row>
    <row r="9" spans="1:13" ht="17.100000000000001" customHeight="1">
      <c r="A9" s="2"/>
      <c r="B9" s="30"/>
      <c r="C9" s="2"/>
      <c r="D9" s="3"/>
      <c r="E9" s="3"/>
      <c r="F9" s="2"/>
      <c r="G9" s="30"/>
      <c r="H9" s="170"/>
      <c r="I9" s="181"/>
      <c r="J9" s="47"/>
      <c r="K9" s="48"/>
      <c r="L9" s="45"/>
      <c r="M9" s="15"/>
    </row>
    <row r="10" spans="1:13" ht="17.100000000000001" customHeight="1">
      <c r="A10" s="4"/>
      <c r="B10" s="35"/>
      <c r="C10" s="4" t="s">
        <v>140</v>
      </c>
      <c r="D10" s="5"/>
      <c r="E10" s="5"/>
      <c r="F10" s="4" t="s">
        <v>143</v>
      </c>
      <c r="G10" s="35"/>
      <c r="H10" s="149">
        <v>2.2000000000000002</v>
      </c>
      <c r="I10" s="152"/>
      <c r="J10" s="12" t="s">
        <v>71</v>
      </c>
      <c r="K10" s="37"/>
      <c r="L10" s="38"/>
      <c r="M10" s="11"/>
    </row>
    <row r="11" spans="1:13" ht="17.100000000000001" customHeight="1">
      <c r="A11" s="2"/>
      <c r="B11" s="30"/>
      <c r="C11" s="2"/>
      <c r="D11" s="3"/>
      <c r="E11" s="3"/>
      <c r="F11" s="2"/>
      <c r="G11" s="30"/>
      <c r="H11" s="170"/>
      <c r="I11" s="181"/>
      <c r="J11" s="47"/>
      <c r="K11" s="48"/>
      <c r="L11" s="45"/>
      <c r="M11" s="15"/>
    </row>
    <row r="12" spans="1:13" ht="17.100000000000001" customHeight="1">
      <c r="A12" s="4"/>
      <c r="B12" s="35"/>
      <c r="C12" s="4" t="s">
        <v>92</v>
      </c>
      <c r="D12" s="5"/>
      <c r="E12" s="5"/>
      <c r="F12" s="4" t="s">
        <v>66</v>
      </c>
      <c r="G12" s="35"/>
      <c r="H12" s="149">
        <v>3.6</v>
      </c>
      <c r="I12" s="152"/>
      <c r="J12" s="12" t="s">
        <v>71</v>
      </c>
      <c r="K12" s="37"/>
      <c r="L12" s="38"/>
      <c r="M12" s="11"/>
    </row>
    <row r="13" spans="1:13" ht="17.100000000000001" customHeight="1">
      <c r="A13" s="2"/>
      <c r="B13" s="30"/>
      <c r="C13" s="2"/>
      <c r="D13" s="3"/>
      <c r="E13" s="3"/>
      <c r="F13" s="22"/>
      <c r="G13" s="23"/>
      <c r="H13" s="170"/>
      <c r="I13" s="181"/>
      <c r="J13" s="47"/>
      <c r="K13" s="48"/>
      <c r="L13" s="45"/>
      <c r="M13" s="15"/>
    </row>
    <row r="14" spans="1:13" ht="17.100000000000001" customHeight="1">
      <c r="A14" s="4"/>
      <c r="B14" s="35"/>
      <c r="C14" s="4" t="s">
        <v>47</v>
      </c>
      <c r="D14" s="5"/>
      <c r="E14" s="5"/>
      <c r="F14" s="26" t="s">
        <v>146</v>
      </c>
      <c r="G14" s="29"/>
      <c r="H14" s="149">
        <v>1</v>
      </c>
      <c r="I14" s="152"/>
      <c r="J14" s="12" t="s">
        <v>145</v>
      </c>
      <c r="K14" s="37"/>
      <c r="L14" s="38"/>
      <c r="M14" s="11"/>
    </row>
    <row r="15" spans="1:13" ht="17.100000000000001" customHeight="1">
      <c r="A15" s="2"/>
      <c r="B15" s="30"/>
      <c r="C15" s="2"/>
      <c r="D15" s="3"/>
      <c r="E15" s="3"/>
      <c r="F15" s="2"/>
      <c r="G15" s="30"/>
      <c r="H15" s="170"/>
      <c r="I15" s="181"/>
      <c r="J15" s="47"/>
      <c r="K15" s="48"/>
      <c r="L15" s="45"/>
      <c r="M15" s="15"/>
    </row>
    <row r="16" spans="1:13" ht="17.100000000000001" customHeight="1">
      <c r="A16" s="4"/>
      <c r="B16" s="35"/>
      <c r="C16" s="4" t="s">
        <v>142</v>
      </c>
      <c r="D16" s="5"/>
      <c r="E16" s="5"/>
      <c r="F16" s="4" t="s">
        <v>4</v>
      </c>
      <c r="G16" s="35"/>
      <c r="H16" s="149">
        <v>97</v>
      </c>
      <c r="I16" s="152"/>
      <c r="J16" s="12" t="s">
        <v>18</v>
      </c>
      <c r="K16" s="37"/>
      <c r="L16" s="38"/>
      <c r="M16" s="11"/>
    </row>
    <row r="17" spans="1:13" ht="17.100000000000001" customHeight="1">
      <c r="A17" s="2"/>
      <c r="B17" s="30"/>
      <c r="C17" s="2"/>
      <c r="D17" s="3"/>
      <c r="E17" s="3"/>
      <c r="F17" s="2"/>
      <c r="G17" s="30"/>
      <c r="H17" s="170"/>
      <c r="I17" s="171"/>
      <c r="J17" s="47"/>
      <c r="K17" s="48"/>
      <c r="L17" s="45"/>
      <c r="M17" s="15"/>
    </row>
    <row r="18" spans="1:13" ht="17.100000000000001" customHeight="1">
      <c r="A18" s="4"/>
      <c r="B18" s="35"/>
      <c r="C18" s="4" t="s">
        <v>22</v>
      </c>
      <c r="D18" s="5"/>
      <c r="E18" s="5"/>
      <c r="F18" s="4"/>
      <c r="G18" s="35"/>
      <c r="H18" s="149">
        <v>97</v>
      </c>
      <c r="I18" s="152"/>
      <c r="J18" s="12" t="s">
        <v>18</v>
      </c>
      <c r="K18" s="37"/>
      <c r="L18" s="38"/>
      <c r="M18" s="11"/>
    </row>
    <row r="19" spans="1:13" ht="17.100000000000001" customHeight="1">
      <c r="A19" s="2"/>
      <c r="B19" s="30"/>
      <c r="C19" s="2"/>
      <c r="D19" s="3"/>
      <c r="E19" s="3"/>
      <c r="F19" s="2"/>
      <c r="G19" s="30"/>
      <c r="H19" s="170"/>
      <c r="I19" s="171"/>
      <c r="J19" s="47"/>
      <c r="K19" s="48"/>
      <c r="L19" s="45"/>
      <c r="M19" s="15"/>
    </row>
    <row r="20" spans="1:13" ht="17.100000000000001" customHeight="1">
      <c r="A20" s="4"/>
      <c r="B20" s="35"/>
      <c r="C20" s="4" t="s">
        <v>29</v>
      </c>
      <c r="D20" s="5"/>
      <c r="E20" s="5"/>
      <c r="F20" s="4"/>
      <c r="G20" s="35"/>
      <c r="H20" s="149">
        <v>97</v>
      </c>
      <c r="I20" s="152"/>
      <c r="J20" s="12" t="s">
        <v>18</v>
      </c>
      <c r="K20" s="37"/>
      <c r="L20" s="38"/>
      <c r="M20" s="11"/>
    </row>
    <row r="21" spans="1:13" ht="17.100000000000001" customHeight="1">
      <c r="A21" s="2"/>
      <c r="B21" s="30"/>
      <c r="C21" s="2"/>
      <c r="D21" s="3"/>
      <c r="E21" s="3"/>
      <c r="F21" s="2"/>
      <c r="G21" s="30"/>
      <c r="H21" s="51"/>
      <c r="I21" s="68"/>
      <c r="J21" s="47"/>
      <c r="K21" s="48"/>
      <c r="L21" s="45"/>
      <c r="M21" s="15"/>
    </row>
    <row r="22" spans="1:13" ht="17.100000000000001" customHeight="1">
      <c r="A22" s="4"/>
      <c r="B22" s="35"/>
      <c r="C22" s="4" t="s">
        <v>9</v>
      </c>
      <c r="D22" s="5"/>
      <c r="E22" s="5"/>
      <c r="F22" s="4" t="s">
        <v>30</v>
      </c>
      <c r="G22" s="35"/>
      <c r="H22" s="149">
        <v>16.600000000000001</v>
      </c>
      <c r="I22" s="152"/>
      <c r="J22" s="12" t="s">
        <v>13</v>
      </c>
      <c r="K22" s="37"/>
      <c r="L22" s="38"/>
      <c r="M22" s="11"/>
    </row>
    <row r="23" spans="1:13" ht="17.100000000000001" customHeight="1">
      <c r="A23" s="2"/>
      <c r="B23" s="30"/>
      <c r="C23" s="2"/>
      <c r="D23" s="3"/>
      <c r="E23" s="3"/>
      <c r="F23" s="2"/>
      <c r="G23" s="30"/>
      <c r="H23" s="51"/>
      <c r="I23" s="68"/>
      <c r="J23" s="47"/>
      <c r="K23" s="48"/>
      <c r="L23" s="45"/>
      <c r="M23" s="15"/>
    </row>
    <row r="24" spans="1:13" ht="17.100000000000001" customHeight="1">
      <c r="A24" s="4"/>
      <c r="B24" s="35"/>
      <c r="C24" s="4" t="s">
        <v>8</v>
      </c>
      <c r="D24" s="5"/>
      <c r="E24" s="5"/>
      <c r="F24" s="4"/>
      <c r="G24" s="35"/>
      <c r="H24" s="149">
        <v>16.600000000000001</v>
      </c>
      <c r="I24" s="152"/>
      <c r="J24" s="12" t="s">
        <v>13</v>
      </c>
      <c r="K24" s="37"/>
      <c r="L24" s="38"/>
      <c r="M24" s="11"/>
    </row>
    <row r="25" spans="1:13" ht="17.100000000000001" customHeight="1">
      <c r="A25" s="2"/>
      <c r="B25" s="30"/>
      <c r="C25" s="2" t="s">
        <v>103</v>
      </c>
      <c r="D25" s="3"/>
      <c r="E25" s="3"/>
      <c r="F25" s="2"/>
      <c r="G25" s="30"/>
      <c r="H25" s="170"/>
      <c r="I25" s="181"/>
      <c r="J25" s="47"/>
      <c r="K25" s="48"/>
      <c r="L25" s="45"/>
      <c r="M25" s="15"/>
    </row>
    <row r="26" spans="1:13" ht="17.100000000000001" customHeight="1">
      <c r="A26" s="4"/>
      <c r="B26" s="35"/>
      <c r="C26" s="4" t="s">
        <v>93</v>
      </c>
      <c r="D26" s="5"/>
      <c r="E26" s="5"/>
      <c r="F26" s="4" t="s">
        <v>144</v>
      </c>
      <c r="G26" s="35"/>
      <c r="H26" s="149">
        <v>8.9</v>
      </c>
      <c r="I26" s="152"/>
      <c r="J26" s="12" t="s">
        <v>13</v>
      </c>
      <c r="K26" s="37"/>
      <c r="L26" s="38"/>
      <c r="M26" s="11"/>
    </row>
    <row r="27" spans="1:13" ht="17.100000000000001" customHeight="1">
      <c r="A27" s="2"/>
      <c r="B27" s="30"/>
      <c r="C27" s="2"/>
      <c r="D27" s="3"/>
      <c r="E27" s="3"/>
      <c r="F27" s="2"/>
      <c r="G27" s="30"/>
      <c r="H27" s="170"/>
      <c r="I27" s="181"/>
      <c r="J27" s="47"/>
      <c r="K27" s="48"/>
      <c r="L27" s="45"/>
      <c r="M27" s="15"/>
    </row>
    <row r="28" spans="1:13" ht="17.100000000000001" customHeight="1">
      <c r="A28" s="4"/>
      <c r="B28" s="35"/>
      <c r="C28" s="4"/>
      <c r="D28" s="5"/>
      <c r="E28" s="5"/>
      <c r="F28" s="4"/>
      <c r="G28" s="35"/>
      <c r="H28" s="149"/>
      <c r="I28" s="152"/>
      <c r="J28" s="12"/>
      <c r="K28" s="37"/>
      <c r="L28" s="38"/>
      <c r="M28" s="11"/>
    </row>
    <row r="29" spans="1:13" ht="17.100000000000001" customHeight="1">
      <c r="A29" s="2"/>
      <c r="B29" s="30"/>
      <c r="C29" s="2"/>
      <c r="D29" s="3"/>
      <c r="E29" s="3"/>
      <c r="F29" s="2"/>
      <c r="G29" s="30"/>
      <c r="H29" s="170"/>
      <c r="I29" s="186"/>
      <c r="J29" s="47"/>
      <c r="K29" s="48"/>
      <c r="L29" s="45"/>
      <c r="M29" s="15"/>
    </row>
    <row r="30" spans="1:13" ht="17.100000000000001" customHeight="1">
      <c r="A30" s="4"/>
      <c r="B30" s="35"/>
      <c r="C30" s="4"/>
      <c r="D30" s="5"/>
      <c r="E30" s="5"/>
      <c r="F30" s="4"/>
      <c r="G30" s="35"/>
      <c r="H30" s="149"/>
      <c r="I30" s="152"/>
      <c r="J30" s="12"/>
      <c r="K30" s="37"/>
      <c r="L30" s="38"/>
      <c r="M30" s="11"/>
    </row>
    <row r="31" spans="1:13" ht="17.100000000000001" customHeight="1">
      <c r="A31" s="2"/>
      <c r="B31" s="30"/>
      <c r="C31" s="2"/>
      <c r="D31" s="3"/>
      <c r="E31" s="3"/>
      <c r="F31" s="2"/>
      <c r="G31" s="30"/>
      <c r="H31" s="170"/>
      <c r="I31" s="181"/>
      <c r="J31" s="47"/>
      <c r="K31" s="48"/>
      <c r="L31" s="45"/>
      <c r="M31" s="15"/>
    </row>
    <row r="32" spans="1:13" ht="17.100000000000001" customHeight="1">
      <c r="A32" s="4"/>
      <c r="B32" s="35"/>
      <c r="C32" s="4"/>
      <c r="D32" s="5"/>
      <c r="E32" s="5"/>
      <c r="F32" s="4"/>
      <c r="G32" s="35"/>
      <c r="H32" s="149"/>
      <c r="I32" s="152"/>
      <c r="J32" s="12"/>
      <c r="K32" s="37"/>
      <c r="L32" s="38"/>
      <c r="M32" s="11"/>
    </row>
    <row r="33" spans="1:13" ht="17.100000000000001" customHeight="1">
      <c r="A33" s="2"/>
      <c r="B33" s="30"/>
      <c r="C33" s="2"/>
      <c r="D33" s="3"/>
      <c r="E33" s="3"/>
      <c r="F33" s="2"/>
      <c r="G33" s="30"/>
      <c r="H33" s="170"/>
      <c r="I33" s="181"/>
      <c r="J33" s="47"/>
      <c r="K33" s="33"/>
      <c r="L33" s="34"/>
      <c r="M33" s="15"/>
    </row>
    <row r="34" spans="1:13" ht="17.100000000000001" customHeight="1">
      <c r="A34" s="4"/>
      <c r="B34" s="35"/>
      <c r="C34" s="4"/>
      <c r="D34" s="5"/>
      <c r="E34" s="5"/>
      <c r="F34" s="4"/>
      <c r="G34" s="35"/>
      <c r="H34" s="149"/>
      <c r="I34" s="152"/>
      <c r="J34" s="12"/>
      <c r="K34" s="37"/>
      <c r="L34" s="38"/>
      <c r="M34" s="11"/>
    </row>
    <row r="35" spans="1:13" ht="17.100000000000001" customHeight="1">
      <c r="A35" s="2"/>
      <c r="B35" s="30"/>
      <c r="C35" s="2"/>
      <c r="D35" s="3"/>
      <c r="E35" s="3"/>
      <c r="F35" s="22"/>
      <c r="G35" s="23"/>
      <c r="H35" s="170"/>
      <c r="I35" s="186"/>
      <c r="J35" s="47"/>
      <c r="K35" s="48"/>
      <c r="L35" s="45"/>
      <c r="M35" s="15"/>
    </row>
    <row r="36" spans="1:13" ht="17.100000000000001" customHeight="1">
      <c r="A36" s="4"/>
      <c r="B36" s="35"/>
      <c r="C36" s="4"/>
      <c r="D36" s="5"/>
      <c r="E36" s="5"/>
      <c r="F36" s="26"/>
      <c r="G36" s="29"/>
      <c r="H36" s="149"/>
      <c r="I36" s="152"/>
      <c r="J36" s="12"/>
      <c r="K36" s="37"/>
      <c r="L36" s="38"/>
      <c r="M36" s="11"/>
    </row>
    <row r="37" spans="1:13" ht="17.100000000000001" customHeight="1">
      <c r="A37" s="2"/>
      <c r="B37" s="30"/>
      <c r="C37" s="2"/>
      <c r="D37" s="3"/>
      <c r="E37" s="3"/>
      <c r="F37" s="22"/>
      <c r="G37" s="23"/>
      <c r="H37" s="170"/>
      <c r="I37" s="186"/>
      <c r="J37" s="47"/>
      <c r="K37" s="48"/>
      <c r="L37" s="45"/>
      <c r="M37" s="15"/>
    </row>
    <row r="38" spans="1:13" ht="17.100000000000001" customHeight="1">
      <c r="A38" s="4"/>
      <c r="B38" s="35"/>
      <c r="C38" s="4"/>
      <c r="D38" s="5"/>
      <c r="E38" s="5"/>
      <c r="F38" s="26"/>
      <c r="G38" s="29"/>
      <c r="H38" s="149"/>
      <c r="I38" s="152"/>
      <c r="J38" s="12"/>
      <c r="K38" s="37"/>
      <c r="L38" s="38"/>
      <c r="M38" s="11"/>
    </row>
    <row r="39" spans="1:13" ht="17.100000000000001" customHeight="1">
      <c r="A39" s="2"/>
      <c r="B39" s="30">
        <v>0</v>
      </c>
      <c r="C39" s="2"/>
      <c r="D39" s="3"/>
      <c r="E39" s="3"/>
      <c r="F39" s="22"/>
      <c r="G39" s="23"/>
      <c r="H39" s="170"/>
      <c r="I39" s="186"/>
      <c r="J39" s="47"/>
      <c r="K39" s="48"/>
      <c r="L39" s="45"/>
      <c r="M39" s="15"/>
    </row>
    <row r="40" spans="1:13" ht="17.100000000000001" customHeight="1">
      <c r="A40" s="4"/>
      <c r="B40" s="35">
        <v>0</v>
      </c>
      <c r="C40" s="4"/>
      <c r="D40" s="5"/>
      <c r="E40" s="5"/>
      <c r="F40" s="26"/>
      <c r="G40" s="29"/>
      <c r="H40" s="184"/>
      <c r="I40" s="185"/>
      <c r="J40" s="21"/>
      <c r="K40" s="37"/>
      <c r="L40" s="38"/>
      <c r="M40" s="11"/>
    </row>
    <row r="41" spans="1:13" ht="17.100000000000001" customHeight="1">
      <c r="A41" s="2"/>
      <c r="B41" s="30">
        <v>0</v>
      </c>
      <c r="C41" s="2"/>
      <c r="D41" s="3"/>
      <c r="E41" s="3"/>
      <c r="F41" s="22"/>
      <c r="G41" s="23"/>
      <c r="H41" s="182"/>
      <c r="I41" s="183"/>
      <c r="J41" s="25"/>
      <c r="K41" s="33"/>
      <c r="L41" s="34"/>
      <c r="M41" s="15"/>
    </row>
    <row r="42" spans="1:13" ht="17.100000000000001" customHeight="1">
      <c r="A42" s="4"/>
      <c r="B42" s="35">
        <v>0</v>
      </c>
      <c r="C42" s="4"/>
      <c r="D42" s="5"/>
      <c r="E42" s="5"/>
      <c r="F42" s="26"/>
      <c r="G42" s="29"/>
      <c r="H42" s="184"/>
      <c r="I42" s="185"/>
      <c r="J42" s="21"/>
      <c r="K42" s="37"/>
      <c r="L42" s="38"/>
      <c r="M42" s="11"/>
    </row>
    <row r="43" spans="1:13" ht="17.100000000000001" customHeight="1">
      <c r="A43" s="2"/>
      <c r="B43" s="30">
        <v>0</v>
      </c>
      <c r="C43" s="2"/>
      <c r="D43" s="3"/>
      <c r="E43" s="3"/>
      <c r="F43" s="22"/>
      <c r="G43" s="23"/>
      <c r="H43" s="182"/>
      <c r="I43" s="183"/>
      <c r="J43" s="25">
        <v>0</v>
      </c>
      <c r="K43" s="33"/>
      <c r="L43" s="34"/>
      <c r="M43" s="15"/>
    </row>
    <row r="44" spans="1:13" ht="17.100000000000001" customHeight="1">
      <c r="A44" s="4"/>
      <c r="B44" s="35">
        <v>0</v>
      </c>
      <c r="C44" s="4"/>
      <c r="D44" s="5"/>
      <c r="E44" s="5"/>
      <c r="F44" s="26"/>
      <c r="G44" s="29"/>
      <c r="H44" s="184"/>
      <c r="I44" s="185"/>
      <c r="J44" s="21"/>
      <c r="K44" s="37"/>
      <c r="L44" s="38"/>
      <c r="M44" s="11"/>
    </row>
    <row r="45" spans="1:13" ht="17.100000000000001" customHeight="1">
      <c r="A45" s="2"/>
      <c r="B45" s="30">
        <v>0</v>
      </c>
      <c r="C45" s="2"/>
      <c r="D45" s="3"/>
      <c r="E45" s="3"/>
      <c r="F45" s="22"/>
      <c r="G45" s="23"/>
      <c r="H45" s="182">
        <v>0</v>
      </c>
      <c r="I45" s="183"/>
      <c r="J45" s="25">
        <v>0</v>
      </c>
      <c r="K45" s="33"/>
      <c r="L45" s="34"/>
      <c r="M45" s="15"/>
    </row>
    <row r="46" spans="1:13" ht="17.100000000000001" customHeight="1">
      <c r="A46" s="4"/>
      <c r="B46" s="35">
        <v>0</v>
      </c>
      <c r="C46" s="4"/>
      <c r="D46" s="5"/>
      <c r="E46" s="5"/>
      <c r="F46" s="26"/>
      <c r="G46" s="29"/>
      <c r="H46" s="184">
        <v>0</v>
      </c>
      <c r="I46" s="185"/>
      <c r="J46" s="21">
        <v>0</v>
      </c>
      <c r="K46" s="37"/>
      <c r="L46" s="38"/>
      <c r="M46" s="11"/>
    </row>
    <row r="47" spans="1:13" ht="17.100000000000001" customHeight="1">
      <c r="A47" s="2"/>
      <c r="B47" s="30">
        <v>0</v>
      </c>
      <c r="C47" s="2"/>
      <c r="D47" s="3"/>
      <c r="E47" s="3"/>
      <c r="F47" s="22"/>
      <c r="G47" s="23"/>
      <c r="H47" s="182">
        <v>0</v>
      </c>
      <c r="I47" s="183"/>
      <c r="J47" s="25">
        <v>0</v>
      </c>
      <c r="K47" s="33"/>
      <c r="L47" s="34"/>
      <c r="M47" s="15"/>
    </row>
    <row r="48" spans="1:13" ht="17.100000000000001" customHeight="1">
      <c r="A48" s="4"/>
      <c r="B48" s="35">
        <v>0</v>
      </c>
      <c r="C48" s="4"/>
      <c r="D48" s="5"/>
      <c r="E48" s="5"/>
      <c r="F48" s="26"/>
      <c r="G48" s="29"/>
      <c r="H48" s="184">
        <v>0</v>
      </c>
      <c r="I48" s="185"/>
      <c r="J48" s="21">
        <v>0</v>
      </c>
      <c r="K48" s="37"/>
      <c r="L48" s="38"/>
      <c r="M48" s="11"/>
    </row>
    <row r="49" spans="1:13" ht="17.100000000000001" customHeight="1">
      <c r="A49" s="2"/>
      <c r="B49" s="30">
        <v>0</v>
      </c>
      <c r="C49" s="2"/>
      <c r="D49" s="3"/>
      <c r="E49" s="3"/>
      <c r="F49" s="22"/>
      <c r="G49" s="23"/>
      <c r="H49" s="182">
        <v>0</v>
      </c>
      <c r="I49" s="183"/>
      <c r="J49" s="25">
        <v>0</v>
      </c>
      <c r="K49" s="33"/>
      <c r="L49" s="34"/>
      <c r="M49" s="15"/>
    </row>
    <row r="50" spans="1:13" ht="17.100000000000001" customHeight="1">
      <c r="A50" s="4"/>
      <c r="B50" s="35">
        <v>0</v>
      </c>
      <c r="C50" s="4"/>
      <c r="D50" s="5"/>
      <c r="E50" s="5"/>
      <c r="F50" s="26"/>
      <c r="G50" s="29"/>
      <c r="H50" s="184">
        <v>0</v>
      </c>
      <c r="I50" s="185"/>
      <c r="J50" s="21">
        <v>0</v>
      </c>
      <c r="K50" s="37"/>
      <c r="L50" s="38"/>
      <c r="M50" s="11"/>
    </row>
    <row r="51" spans="1:13" ht="17.100000000000001" customHeight="1">
      <c r="A51" s="2"/>
      <c r="B51" s="30">
        <v>0</v>
      </c>
      <c r="C51" s="2"/>
      <c r="D51" s="3"/>
      <c r="E51" s="3"/>
      <c r="F51" s="22"/>
      <c r="G51" s="23"/>
      <c r="H51" s="182">
        <v>0</v>
      </c>
      <c r="I51" s="183"/>
      <c r="J51" s="25">
        <v>0</v>
      </c>
      <c r="K51" s="33"/>
      <c r="L51" s="34"/>
      <c r="M51" s="15"/>
    </row>
    <row r="52" spans="1:13" ht="17.100000000000001" customHeight="1">
      <c r="A52" s="4"/>
      <c r="B52" s="35">
        <v>0</v>
      </c>
      <c r="C52" s="4"/>
      <c r="D52" s="5"/>
      <c r="E52" s="5"/>
      <c r="F52" s="26"/>
      <c r="G52" s="29"/>
      <c r="H52" s="184">
        <v>0</v>
      </c>
      <c r="I52" s="185"/>
      <c r="J52" s="21">
        <v>0</v>
      </c>
      <c r="K52" s="37"/>
      <c r="L52" s="38"/>
      <c r="M52" s="11"/>
    </row>
    <row r="53" spans="1:13" ht="17.100000000000001" customHeight="1">
      <c r="A53" s="2"/>
      <c r="B53" s="30">
        <v>0</v>
      </c>
      <c r="C53" s="2"/>
      <c r="D53" s="3"/>
      <c r="E53" s="3"/>
      <c r="F53" s="22"/>
      <c r="G53" s="23"/>
      <c r="H53" s="182">
        <v>0</v>
      </c>
      <c r="I53" s="183"/>
      <c r="J53" s="25">
        <v>0</v>
      </c>
      <c r="K53" s="33"/>
      <c r="L53" s="34"/>
      <c r="M53" s="15"/>
    </row>
    <row r="54" spans="1:13" ht="17.100000000000001" customHeight="1">
      <c r="A54" s="4"/>
      <c r="B54" s="35">
        <v>0</v>
      </c>
      <c r="C54" s="4" t="s">
        <v>131</v>
      </c>
      <c r="D54" s="5"/>
      <c r="E54" s="5"/>
      <c r="F54" s="26"/>
      <c r="G54" s="29"/>
      <c r="H54" s="184">
        <v>0</v>
      </c>
      <c r="I54" s="185"/>
      <c r="J54" s="21">
        <v>0</v>
      </c>
      <c r="K54" s="37"/>
      <c r="L54" s="38">
        <f>L8+L10+L12+L14+L16+L18+L20+L22+L24+L26</f>
        <v>0</v>
      </c>
      <c r="M54" s="11"/>
    </row>
    <row r="55" spans="1:13" ht="17.100000000000001" customHeight="1">
      <c r="A55" s="2"/>
      <c r="B55" s="30">
        <v>0</v>
      </c>
      <c r="C55" s="2"/>
      <c r="D55" s="3"/>
      <c r="E55" s="3"/>
      <c r="F55" s="22"/>
      <c r="G55" s="23"/>
      <c r="H55" s="182">
        <v>0</v>
      </c>
      <c r="I55" s="183"/>
      <c r="J55" s="25">
        <v>0</v>
      </c>
      <c r="K55" s="33"/>
      <c r="L55" s="49">
        <f>L7+L9+L11+L13+L15+L17+L19+L23+L25+L27+L29+L31+L35+L37+L39</f>
        <v>0</v>
      </c>
      <c r="M55" s="15"/>
    </row>
    <row r="56" spans="1:13" ht="17.100000000000001" customHeight="1">
      <c r="A56" s="4"/>
      <c r="B56" s="35">
        <v>0</v>
      </c>
      <c r="C56" s="4"/>
      <c r="D56" s="5"/>
      <c r="E56" s="5"/>
      <c r="F56" s="26"/>
      <c r="G56" s="29"/>
      <c r="H56" s="184">
        <v>0</v>
      </c>
      <c r="I56" s="185"/>
      <c r="J56" s="21">
        <v>0</v>
      </c>
      <c r="K56" s="37"/>
      <c r="L56" s="38"/>
      <c r="M56" s="11"/>
    </row>
    <row r="57" spans="1:13">
      <c r="A57" s="2"/>
      <c r="B57" s="30"/>
      <c r="C57" s="2"/>
      <c r="D57" s="3"/>
      <c r="E57" s="3"/>
      <c r="F57" s="17"/>
      <c r="G57" s="19"/>
      <c r="H57" s="170"/>
      <c r="I57" s="186"/>
      <c r="J57" s="47"/>
      <c r="K57" s="48"/>
      <c r="L57" s="45"/>
      <c r="M57" s="34"/>
    </row>
    <row r="58" spans="1:13">
      <c r="A58" s="4"/>
      <c r="B58" s="35"/>
      <c r="C58" s="4"/>
      <c r="D58" s="5"/>
      <c r="E58" s="5"/>
      <c r="F58" s="18"/>
      <c r="G58" s="20"/>
      <c r="H58" s="149"/>
      <c r="I58" s="146"/>
      <c r="J58" s="12"/>
      <c r="K58" s="37"/>
      <c r="L58" s="38"/>
      <c r="M58" s="38"/>
    </row>
    <row r="59" spans="1:13">
      <c r="A59" s="2"/>
      <c r="B59" s="30"/>
      <c r="C59" s="2" t="s">
        <v>128</v>
      </c>
      <c r="D59" s="3"/>
      <c r="E59" s="3"/>
      <c r="F59" s="17"/>
      <c r="G59" s="19"/>
      <c r="H59" s="170"/>
      <c r="I59" s="186"/>
      <c r="J59" s="47"/>
      <c r="K59" s="48"/>
      <c r="L59" s="45"/>
      <c r="M59" s="34"/>
    </row>
    <row r="60" spans="1:13">
      <c r="A60" s="4"/>
      <c r="B60" s="35"/>
      <c r="C60" s="4" t="s">
        <v>65</v>
      </c>
      <c r="D60" s="5"/>
      <c r="E60" s="5"/>
      <c r="F60" s="4"/>
      <c r="G60" s="35"/>
      <c r="H60" s="149">
        <v>13.3</v>
      </c>
      <c r="I60" s="152"/>
      <c r="J60" s="12" t="s">
        <v>61</v>
      </c>
      <c r="K60" s="37"/>
      <c r="L60" s="38"/>
      <c r="M60" s="11"/>
    </row>
    <row r="61" spans="1:13">
      <c r="A61" s="2"/>
      <c r="B61" s="30"/>
      <c r="C61" s="2"/>
      <c r="D61" s="3"/>
      <c r="E61" s="3"/>
      <c r="F61" s="2"/>
      <c r="G61" s="30"/>
      <c r="H61" s="170"/>
      <c r="I61" s="181"/>
      <c r="J61" s="47"/>
      <c r="K61" s="48"/>
      <c r="L61" s="45"/>
      <c r="M61" s="15"/>
    </row>
    <row r="62" spans="1:13">
      <c r="A62" s="4"/>
      <c r="B62" s="35"/>
      <c r="C62" s="4" t="s">
        <v>140</v>
      </c>
      <c r="D62" s="5"/>
      <c r="E62" s="5"/>
      <c r="F62" s="4" t="s">
        <v>141</v>
      </c>
      <c r="G62" s="35"/>
      <c r="H62" s="149">
        <v>10.7</v>
      </c>
      <c r="I62" s="152"/>
      <c r="J62" s="12" t="s">
        <v>71</v>
      </c>
      <c r="K62" s="37"/>
      <c r="L62" s="38"/>
      <c r="M62" s="11"/>
    </row>
    <row r="63" spans="1:13">
      <c r="A63" s="2"/>
      <c r="B63" s="30"/>
      <c r="C63" s="2"/>
      <c r="D63" s="3"/>
      <c r="E63" s="3"/>
      <c r="F63" s="2"/>
      <c r="G63" s="30"/>
      <c r="H63" s="170"/>
      <c r="I63" s="181"/>
      <c r="J63" s="47"/>
      <c r="K63" s="48"/>
      <c r="L63" s="45"/>
      <c r="M63" s="15"/>
    </row>
    <row r="64" spans="1:13">
      <c r="A64" s="4"/>
      <c r="B64" s="35"/>
      <c r="C64" s="4" t="s">
        <v>92</v>
      </c>
      <c r="D64" s="5"/>
      <c r="E64" s="5"/>
      <c r="F64" s="4" t="s">
        <v>66</v>
      </c>
      <c r="G64" s="35"/>
      <c r="H64" s="149">
        <v>2.6</v>
      </c>
      <c r="I64" s="152"/>
      <c r="J64" s="12" t="s">
        <v>71</v>
      </c>
      <c r="K64" s="37"/>
      <c r="L64" s="38"/>
      <c r="M64" s="11"/>
    </row>
    <row r="65" spans="1:13">
      <c r="A65" s="2"/>
      <c r="B65" s="30"/>
      <c r="C65" s="2"/>
      <c r="D65" s="3"/>
      <c r="E65" s="3"/>
      <c r="F65" s="22"/>
      <c r="G65" s="23"/>
      <c r="H65" s="170"/>
      <c r="I65" s="181"/>
      <c r="J65" s="47"/>
      <c r="K65" s="48"/>
      <c r="L65" s="45"/>
      <c r="M65" s="15"/>
    </row>
    <row r="66" spans="1:13">
      <c r="A66" s="4"/>
      <c r="B66" s="35"/>
      <c r="C66" s="4" t="s">
        <v>47</v>
      </c>
      <c r="D66" s="5"/>
      <c r="E66" s="5"/>
      <c r="F66" s="26" t="s">
        <v>147</v>
      </c>
      <c r="G66" s="29"/>
      <c r="H66" s="149">
        <v>1</v>
      </c>
      <c r="I66" s="152"/>
      <c r="J66" s="12" t="s">
        <v>145</v>
      </c>
      <c r="K66" s="37"/>
      <c r="L66" s="38"/>
      <c r="M66" s="11"/>
    </row>
    <row r="67" spans="1:13">
      <c r="A67" s="2"/>
      <c r="B67" s="30"/>
      <c r="C67" s="2"/>
      <c r="D67" s="3"/>
      <c r="E67" s="3"/>
      <c r="F67" s="2"/>
      <c r="G67" s="30"/>
      <c r="H67" s="170"/>
      <c r="I67" s="181"/>
      <c r="J67" s="47"/>
      <c r="K67" s="48"/>
      <c r="L67" s="45"/>
      <c r="M67" s="34"/>
    </row>
    <row r="68" spans="1:13">
      <c r="A68" s="4"/>
      <c r="B68" s="35"/>
      <c r="C68" s="4" t="s">
        <v>12</v>
      </c>
      <c r="D68" s="5"/>
      <c r="E68" s="5"/>
      <c r="F68" s="4" t="s">
        <v>28</v>
      </c>
      <c r="G68" s="35"/>
      <c r="H68" s="149">
        <v>1</v>
      </c>
      <c r="I68" s="152"/>
      <c r="J68" s="12" t="s">
        <v>127</v>
      </c>
      <c r="K68" s="37"/>
      <c r="L68" s="38"/>
      <c r="M68" s="38"/>
    </row>
    <row r="69" spans="1:13">
      <c r="A69" s="2"/>
      <c r="B69" s="30"/>
      <c r="C69" s="2"/>
      <c r="D69" s="3"/>
      <c r="E69" s="3"/>
      <c r="F69" s="2"/>
      <c r="G69" s="30"/>
      <c r="H69" s="51"/>
      <c r="I69" s="68"/>
      <c r="J69" s="47"/>
      <c r="K69" s="48"/>
      <c r="L69" s="45"/>
      <c r="M69" s="15"/>
    </row>
    <row r="70" spans="1:13">
      <c r="A70" s="4"/>
      <c r="B70" s="35"/>
      <c r="C70" s="4" t="s">
        <v>9</v>
      </c>
      <c r="D70" s="5"/>
      <c r="E70" s="5"/>
      <c r="F70" s="4" t="s">
        <v>30</v>
      </c>
      <c r="G70" s="35"/>
      <c r="H70" s="149">
        <v>10</v>
      </c>
      <c r="I70" s="152"/>
      <c r="J70" s="12" t="s">
        <v>13</v>
      </c>
      <c r="K70" s="37"/>
      <c r="L70" s="38"/>
      <c r="M70" s="11"/>
    </row>
    <row r="71" spans="1:13">
      <c r="A71" s="2"/>
      <c r="B71" s="30"/>
      <c r="C71" s="2"/>
      <c r="D71" s="3"/>
      <c r="E71" s="3"/>
      <c r="F71" s="2"/>
      <c r="G71" s="30"/>
      <c r="H71" s="51"/>
      <c r="I71" s="68"/>
      <c r="J71" s="47"/>
      <c r="K71" s="48"/>
      <c r="L71" s="45"/>
      <c r="M71" s="15"/>
    </row>
    <row r="72" spans="1:13">
      <c r="A72" s="4"/>
      <c r="B72" s="35"/>
      <c r="C72" s="4" t="s">
        <v>8</v>
      </c>
      <c r="D72" s="5"/>
      <c r="E72" s="5"/>
      <c r="F72" s="4"/>
      <c r="G72" s="35"/>
      <c r="H72" s="149">
        <v>10</v>
      </c>
      <c r="I72" s="152"/>
      <c r="J72" s="12" t="s">
        <v>13</v>
      </c>
      <c r="K72" s="37"/>
      <c r="L72" s="38"/>
      <c r="M72" s="11"/>
    </row>
    <row r="73" spans="1:13">
      <c r="A73" s="2"/>
      <c r="B73" s="30"/>
      <c r="C73" s="2" t="s">
        <v>103</v>
      </c>
      <c r="D73" s="3"/>
      <c r="E73" s="3"/>
      <c r="F73" s="2"/>
      <c r="G73" s="30"/>
      <c r="H73" s="170"/>
      <c r="I73" s="181"/>
      <c r="J73" s="47"/>
      <c r="K73" s="48"/>
      <c r="L73" s="45"/>
      <c r="M73" s="15"/>
    </row>
    <row r="74" spans="1:13">
      <c r="A74" s="4"/>
      <c r="B74" s="35"/>
      <c r="C74" s="4" t="s">
        <v>93</v>
      </c>
      <c r="D74" s="5"/>
      <c r="E74" s="5"/>
      <c r="F74" s="4" t="s">
        <v>144</v>
      </c>
      <c r="G74" s="35"/>
      <c r="H74" s="149">
        <v>14.1</v>
      </c>
      <c r="I74" s="152"/>
      <c r="J74" s="12" t="s">
        <v>13</v>
      </c>
      <c r="K74" s="37"/>
      <c r="L74" s="38"/>
      <c r="M74" s="11"/>
    </row>
    <row r="75" spans="1:13">
      <c r="A75" s="2"/>
      <c r="B75" s="30"/>
      <c r="C75" s="2"/>
      <c r="D75" s="3"/>
      <c r="E75" s="3"/>
      <c r="F75" s="17"/>
      <c r="G75" s="19"/>
      <c r="H75" s="170"/>
      <c r="I75" s="186"/>
      <c r="J75" s="47"/>
      <c r="K75" s="48"/>
      <c r="L75" s="45"/>
      <c r="M75" s="34"/>
    </row>
    <row r="76" spans="1:13">
      <c r="A76" s="4"/>
      <c r="B76" s="35"/>
      <c r="C76" s="4"/>
      <c r="D76" s="5"/>
      <c r="E76" s="5"/>
      <c r="F76" s="18"/>
      <c r="G76" s="20"/>
      <c r="H76" s="149"/>
      <c r="I76" s="152"/>
      <c r="J76" s="12"/>
      <c r="K76" s="37"/>
      <c r="L76" s="38"/>
      <c r="M76" s="38"/>
    </row>
    <row r="77" spans="1:13">
      <c r="A77" s="2"/>
      <c r="B77" s="30"/>
      <c r="C77" s="2"/>
      <c r="D77" s="3"/>
      <c r="E77" s="3"/>
      <c r="F77" s="17"/>
      <c r="G77" s="19"/>
      <c r="H77" s="170"/>
      <c r="I77" s="186"/>
      <c r="J77" s="47"/>
      <c r="K77" s="48"/>
      <c r="L77" s="45"/>
      <c r="M77" s="34"/>
    </row>
    <row r="78" spans="1:13">
      <c r="A78" s="4"/>
      <c r="B78" s="35"/>
      <c r="C78" s="4"/>
      <c r="D78" s="5"/>
      <c r="E78" s="5"/>
      <c r="F78" s="18"/>
      <c r="G78" s="20"/>
      <c r="H78" s="149"/>
      <c r="I78" s="152"/>
      <c r="J78" s="12"/>
      <c r="K78" s="37"/>
      <c r="L78" s="38"/>
      <c r="M78" s="38"/>
    </row>
    <row r="79" spans="1:13">
      <c r="A79" s="2"/>
      <c r="B79" s="30"/>
      <c r="C79" s="2"/>
      <c r="D79" s="3"/>
      <c r="E79" s="3"/>
      <c r="F79" s="17"/>
      <c r="G79" s="19"/>
      <c r="H79" s="170"/>
      <c r="I79" s="186"/>
      <c r="J79" s="47"/>
      <c r="K79" s="48"/>
      <c r="L79" s="45"/>
      <c r="M79" s="34"/>
    </row>
    <row r="80" spans="1:13">
      <c r="A80" s="4"/>
      <c r="B80" s="35"/>
      <c r="C80" s="4"/>
      <c r="D80" s="5"/>
      <c r="E80" s="5"/>
      <c r="F80" s="18"/>
      <c r="G80" s="20"/>
      <c r="H80" s="149"/>
      <c r="I80" s="152"/>
      <c r="J80" s="12"/>
      <c r="K80" s="37"/>
      <c r="L80" s="38"/>
      <c r="M80" s="38"/>
    </row>
    <row r="81" spans="1:13">
      <c r="A81" s="2"/>
      <c r="B81" s="30"/>
      <c r="C81" s="2"/>
      <c r="D81" s="3"/>
      <c r="E81" s="3"/>
      <c r="F81" s="17"/>
      <c r="G81" s="19"/>
      <c r="H81" s="170"/>
      <c r="I81" s="186"/>
      <c r="J81" s="47"/>
      <c r="K81" s="48"/>
      <c r="L81" s="45"/>
      <c r="M81" s="34"/>
    </row>
    <row r="82" spans="1:13">
      <c r="A82" s="4"/>
      <c r="B82" s="35"/>
      <c r="C82" s="4" t="s">
        <v>129</v>
      </c>
      <c r="D82" s="5"/>
      <c r="E82" s="5"/>
      <c r="F82" s="18"/>
      <c r="G82" s="20"/>
      <c r="H82" s="149"/>
      <c r="I82" s="152"/>
      <c r="J82" s="12"/>
      <c r="K82" s="37"/>
      <c r="L82" s="38"/>
      <c r="M82" s="38"/>
    </row>
    <row r="83" spans="1:13">
      <c r="A83" s="2"/>
      <c r="B83" s="30"/>
      <c r="C83" s="2"/>
      <c r="D83" s="3"/>
      <c r="E83" s="3"/>
      <c r="F83" s="17"/>
      <c r="G83" s="19"/>
      <c r="H83" s="170"/>
      <c r="I83" s="186"/>
      <c r="J83" s="47"/>
      <c r="K83" s="48"/>
      <c r="L83" s="45"/>
      <c r="M83" s="34"/>
    </row>
    <row r="84" spans="1:13">
      <c r="A84" s="4"/>
      <c r="B84" s="35"/>
      <c r="C84" s="4"/>
      <c r="D84" s="5"/>
      <c r="E84" s="5"/>
      <c r="F84" s="18"/>
      <c r="G84" s="20"/>
      <c r="H84" s="149"/>
      <c r="I84" s="152"/>
      <c r="J84" s="12"/>
      <c r="K84" s="37"/>
      <c r="L84" s="38"/>
      <c r="M84" s="38"/>
    </row>
    <row r="85" spans="1:13">
      <c r="A85" s="2"/>
      <c r="B85" s="30"/>
      <c r="C85" s="2"/>
      <c r="D85" s="3"/>
      <c r="E85" s="3"/>
      <c r="F85" s="17"/>
      <c r="G85" s="19"/>
      <c r="H85" s="170"/>
      <c r="I85" s="186"/>
      <c r="J85" s="47"/>
      <c r="K85" s="48"/>
      <c r="L85" s="45"/>
      <c r="M85" s="34"/>
    </row>
    <row r="86" spans="1:13">
      <c r="A86" s="4"/>
      <c r="B86" s="35"/>
      <c r="C86" s="4"/>
      <c r="D86" s="5"/>
      <c r="E86" s="5"/>
      <c r="F86" s="18"/>
      <c r="G86" s="20"/>
      <c r="H86" s="149"/>
      <c r="I86" s="152"/>
      <c r="J86" s="12"/>
      <c r="K86" s="37"/>
      <c r="L86" s="38"/>
      <c r="M86" s="38"/>
    </row>
    <row r="87" spans="1:13">
      <c r="A87" s="2"/>
      <c r="B87" s="30"/>
      <c r="C87" s="2"/>
      <c r="D87" s="3"/>
      <c r="E87" s="3"/>
      <c r="F87" s="17"/>
      <c r="G87" s="19"/>
      <c r="H87" s="170"/>
      <c r="I87" s="186"/>
      <c r="J87" s="47"/>
      <c r="K87" s="48"/>
      <c r="L87" s="45"/>
      <c r="M87" s="34"/>
    </row>
    <row r="88" spans="1:13">
      <c r="A88" s="4"/>
      <c r="B88" s="35"/>
      <c r="C88" s="4"/>
      <c r="D88" s="5"/>
      <c r="E88" s="5"/>
      <c r="F88" s="18"/>
      <c r="G88" s="20"/>
      <c r="H88" s="149"/>
      <c r="I88" s="152"/>
      <c r="J88" s="12"/>
      <c r="K88" s="37"/>
      <c r="L88" s="38"/>
      <c r="M88" s="38"/>
    </row>
    <row r="89" spans="1:13">
      <c r="A89" s="2"/>
      <c r="B89" s="30"/>
      <c r="C89" s="2"/>
      <c r="D89" s="3"/>
      <c r="E89" s="3"/>
      <c r="F89" s="17"/>
      <c r="G89" s="19"/>
      <c r="H89" s="170"/>
      <c r="I89" s="186"/>
      <c r="J89" s="47"/>
      <c r="K89" s="48"/>
      <c r="L89" s="45"/>
      <c r="M89" s="34"/>
    </row>
    <row r="90" spans="1:13">
      <c r="A90" s="4"/>
      <c r="B90" s="35"/>
      <c r="C90" s="4"/>
      <c r="D90" s="5"/>
      <c r="E90" s="5"/>
      <c r="F90" s="4"/>
      <c r="G90" s="35"/>
      <c r="H90" s="149"/>
      <c r="I90" s="146"/>
      <c r="J90" s="12"/>
      <c r="K90" s="37"/>
      <c r="L90" s="38"/>
      <c r="M90" s="38"/>
    </row>
    <row r="91" spans="1:13">
      <c r="A91" s="2"/>
      <c r="B91" s="30"/>
      <c r="C91" s="2"/>
      <c r="D91" s="3"/>
      <c r="E91" s="3"/>
      <c r="F91" s="22"/>
      <c r="G91" s="23"/>
      <c r="H91" s="170"/>
      <c r="I91" s="186"/>
      <c r="J91" s="47"/>
      <c r="K91" s="48"/>
      <c r="L91" s="45"/>
      <c r="M91" s="34"/>
    </row>
    <row r="92" spans="1:13">
      <c r="A92" s="4"/>
      <c r="B92" s="35"/>
      <c r="C92" s="4"/>
      <c r="D92" s="5"/>
      <c r="E92" s="5"/>
      <c r="F92" s="26"/>
      <c r="G92" s="29"/>
      <c r="H92" s="149"/>
      <c r="I92" s="146"/>
      <c r="J92" s="12"/>
      <c r="K92" s="37"/>
      <c r="L92" s="38"/>
      <c r="M92" s="38"/>
    </row>
    <row r="93" spans="1:13">
      <c r="A93" s="2"/>
      <c r="B93" s="30"/>
      <c r="C93" s="2"/>
      <c r="D93" s="3"/>
      <c r="E93" s="3"/>
      <c r="F93" s="2"/>
      <c r="G93" s="30"/>
      <c r="H93" s="170"/>
      <c r="I93" s="181"/>
      <c r="J93" s="47"/>
      <c r="K93" s="48"/>
      <c r="L93" s="45"/>
      <c r="M93" s="34"/>
    </row>
    <row r="94" spans="1:13">
      <c r="A94" s="4"/>
      <c r="B94" s="35"/>
      <c r="C94" s="4"/>
      <c r="D94" s="5"/>
      <c r="E94" s="5"/>
      <c r="F94" s="4"/>
      <c r="G94" s="35"/>
      <c r="H94" s="149"/>
      <c r="I94" s="152"/>
      <c r="J94" s="12"/>
      <c r="K94" s="37"/>
      <c r="L94" s="38"/>
      <c r="M94" s="38"/>
    </row>
    <row r="95" spans="1:13">
      <c r="A95" s="2"/>
      <c r="B95" s="30"/>
      <c r="C95" s="2"/>
      <c r="D95" s="3"/>
      <c r="E95" s="3"/>
      <c r="F95" s="2"/>
      <c r="G95" s="30"/>
      <c r="H95" s="51"/>
      <c r="I95" s="52"/>
      <c r="J95" s="47"/>
      <c r="K95" s="48"/>
      <c r="L95" s="45"/>
      <c r="M95" s="34"/>
    </row>
    <row r="96" spans="1:13">
      <c r="A96" s="4"/>
      <c r="B96" s="35"/>
      <c r="C96" s="4"/>
      <c r="D96" s="5"/>
      <c r="E96" s="5"/>
      <c r="F96" s="4"/>
      <c r="G96" s="35"/>
      <c r="H96" s="149"/>
      <c r="I96" s="152"/>
      <c r="J96" s="12"/>
      <c r="K96" s="37"/>
      <c r="L96" s="38"/>
      <c r="M96" s="38"/>
    </row>
    <row r="97" spans="1:13">
      <c r="A97" s="2"/>
      <c r="B97" s="30"/>
      <c r="C97" s="2"/>
      <c r="D97" s="3"/>
      <c r="E97" s="3"/>
      <c r="F97" s="2"/>
      <c r="G97" s="30"/>
      <c r="H97" s="51"/>
      <c r="I97" s="52"/>
      <c r="J97" s="47"/>
      <c r="K97" s="48"/>
      <c r="L97" s="45"/>
      <c r="M97" s="34"/>
    </row>
    <row r="98" spans="1:13">
      <c r="A98" s="4"/>
      <c r="B98" s="35"/>
      <c r="C98" s="4"/>
      <c r="D98" s="5"/>
      <c r="E98" s="5"/>
      <c r="F98" s="4"/>
      <c r="G98" s="35"/>
      <c r="H98" s="149"/>
      <c r="I98" s="152"/>
      <c r="J98" s="12"/>
      <c r="K98" s="37"/>
      <c r="L98" s="38"/>
      <c r="M98" s="38"/>
    </row>
    <row r="99" spans="1:13">
      <c r="A99" s="2"/>
      <c r="B99" s="30"/>
      <c r="C99" s="2"/>
      <c r="D99" s="3"/>
      <c r="E99" s="3"/>
      <c r="F99" s="2"/>
      <c r="G99" s="30"/>
      <c r="H99" s="170"/>
      <c r="I99" s="181"/>
      <c r="J99" s="47"/>
      <c r="K99" s="48"/>
      <c r="L99" s="45"/>
      <c r="M99" s="34"/>
    </row>
    <row r="100" spans="1:13">
      <c r="A100" s="4"/>
      <c r="B100" s="35"/>
      <c r="C100" s="4"/>
      <c r="D100" s="5"/>
      <c r="E100" s="5"/>
      <c r="F100" s="4"/>
      <c r="G100" s="35"/>
      <c r="H100" s="149"/>
      <c r="I100" s="152"/>
      <c r="J100" s="12"/>
      <c r="K100" s="37"/>
      <c r="L100" s="38"/>
      <c r="M100" s="38"/>
    </row>
    <row r="101" spans="1:13">
      <c r="A101" s="2"/>
      <c r="B101" s="30"/>
      <c r="C101" s="2"/>
      <c r="D101" s="3"/>
      <c r="E101" s="3"/>
      <c r="F101" s="17"/>
      <c r="G101" s="19"/>
      <c r="H101" s="170"/>
      <c r="I101" s="186"/>
      <c r="J101" s="47"/>
      <c r="K101" s="48"/>
      <c r="L101" s="45"/>
      <c r="M101" s="34"/>
    </row>
    <row r="102" spans="1:13">
      <c r="A102" s="4"/>
      <c r="B102" s="35"/>
      <c r="C102" s="4"/>
      <c r="D102" s="5"/>
      <c r="E102" s="5"/>
      <c r="F102" s="18"/>
      <c r="G102" s="20"/>
      <c r="H102" s="149"/>
      <c r="I102" s="152"/>
      <c r="J102" s="12"/>
      <c r="K102" s="37"/>
      <c r="L102" s="38"/>
      <c r="M102" s="38"/>
    </row>
    <row r="103" spans="1:13">
      <c r="A103" s="2"/>
      <c r="B103" s="30"/>
      <c r="C103" s="2"/>
      <c r="D103" s="3"/>
      <c r="E103" s="3"/>
      <c r="F103" s="17"/>
      <c r="G103" s="19"/>
      <c r="H103" s="170"/>
      <c r="I103" s="186"/>
      <c r="J103" s="47"/>
      <c r="K103" s="48"/>
      <c r="L103" s="45"/>
      <c r="M103" s="34"/>
    </row>
    <row r="104" spans="1:13">
      <c r="A104" s="4"/>
      <c r="B104" s="35"/>
      <c r="C104" s="4"/>
      <c r="D104" s="5"/>
      <c r="E104" s="5"/>
      <c r="F104" s="18"/>
      <c r="G104" s="20"/>
      <c r="H104" s="149"/>
      <c r="I104" s="152"/>
      <c r="J104" s="12"/>
      <c r="K104" s="37"/>
      <c r="L104" s="38"/>
      <c r="M104" s="38"/>
    </row>
    <row r="105" spans="1:13">
      <c r="A105" s="2"/>
      <c r="B105" s="30"/>
      <c r="C105" s="2"/>
      <c r="D105" s="3"/>
      <c r="E105" s="3"/>
      <c r="F105" s="17"/>
      <c r="G105" s="19"/>
      <c r="H105" s="170"/>
      <c r="I105" s="186"/>
      <c r="J105" s="47"/>
      <c r="K105" s="48"/>
      <c r="L105" s="45"/>
      <c r="M105" s="34"/>
    </row>
    <row r="106" spans="1:13">
      <c r="A106" s="4"/>
      <c r="B106" s="35"/>
      <c r="C106" s="4"/>
      <c r="D106" s="5"/>
      <c r="E106" s="5"/>
      <c r="F106" s="18"/>
      <c r="G106" s="20"/>
      <c r="H106" s="149"/>
      <c r="I106" s="152"/>
      <c r="J106" s="12"/>
      <c r="K106" s="37"/>
      <c r="L106" s="38">
        <f>L90+L92+L94+L96+L98+L100</f>
        <v>0</v>
      </c>
      <c r="M106" s="38"/>
    </row>
    <row r="107" spans="1:13">
      <c r="A107" s="2"/>
      <c r="B107" s="30"/>
      <c r="C107" s="2"/>
      <c r="D107" s="3"/>
      <c r="E107" s="3"/>
      <c r="F107" s="2"/>
      <c r="G107" s="30"/>
      <c r="H107" s="170"/>
      <c r="I107" s="186"/>
      <c r="J107" s="47"/>
      <c r="K107" s="48"/>
      <c r="L107" s="45"/>
      <c r="M107" s="34"/>
    </row>
    <row r="108" spans="1:13">
      <c r="A108" s="4"/>
      <c r="B108" s="35"/>
      <c r="C108" s="4"/>
      <c r="D108" s="5"/>
      <c r="E108" s="5"/>
      <c r="F108" s="4"/>
      <c r="G108" s="35"/>
      <c r="H108" s="149"/>
      <c r="I108" s="152"/>
      <c r="J108" s="12"/>
      <c r="K108" s="37"/>
      <c r="L108" s="38"/>
      <c r="M108" s="38"/>
    </row>
    <row r="109" spans="1:13">
      <c r="A109" s="2"/>
      <c r="B109" s="30"/>
      <c r="C109" s="2"/>
      <c r="D109" s="3"/>
      <c r="E109" s="3"/>
      <c r="F109" s="17"/>
      <c r="G109" s="19"/>
      <c r="H109" s="153"/>
      <c r="I109" s="187"/>
      <c r="J109" s="32"/>
      <c r="K109" s="33"/>
      <c r="L109" s="34"/>
      <c r="M109" s="34"/>
    </row>
    <row r="110" spans="1:13">
      <c r="A110" s="4"/>
      <c r="B110" s="35"/>
      <c r="C110" s="4"/>
      <c r="D110" s="5" t="s">
        <v>94</v>
      </c>
      <c r="E110" s="5"/>
      <c r="F110" s="18"/>
      <c r="G110" s="20"/>
      <c r="H110" s="149"/>
      <c r="I110" s="152"/>
      <c r="J110" s="12"/>
      <c r="K110" s="37"/>
      <c r="L110" s="38">
        <f>L54+L82</f>
        <v>0</v>
      </c>
      <c r="M110" s="38"/>
    </row>
    <row r="111" spans="1:13">
      <c r="A111" s="2"/>
      <c r="B111" s="30"/>
      <c r="C111" s="2"/>
      <c r="D111" s="3"/>
      <c r="E111" s="3"/>
      <c r="F111" s="17"/>
      <c r="G111" s="19"/>
      <c r="H111" s="153"/>
      <c r="I111" s="187"/>
      <c r="J111" s="32"/>
      <c r="K111" s="33"/>
      <c r="L111" s="45"/>
      <c r="M111" s="34"/>
    </row>
    <row r="112" spans="1:13">
      <c r="A112" s="4"/>
      <c r="B112" s="35"/>
      <c r="C112" s="4"/>
      <c r="D112" s="5"/>
      <c r="E112" s="5"/>
      <c r="F112" s="18"/>
      <c r="G112" s="20"/>
      <c r="H112" s="149"/>
      <c r="I112" s="152"/>
      <c r="J112" s="12"/>
      <c r="K112" s="37"/>
      <c r="L112" s="38"/>
      <c r="M112" s="38"/>
    </row>
  </sheetData>
  <mergeCells count="108">
    <mergeCell ref="H111:I111"/>
    <mergeCell ref="H112:I112"/>
    <mergeCell ref="H107:I107"/>
    <mergeCell ref="H108:I108"/>
    <mergeCell ref="H109:I109"/>
    <mergeCell ref="H110:I110"/>
    <mergeCell ref="H105:I105"/>
    <mergeCell ref="H106:I106"/>
    <mergeCell ref="H85:I85"/>
    <mergeCell ref="H88:I88"/>
    <mergeCell ref="H101:I101"/>
    <mergeCell ref="H102:I102"/>
    <mergeCell ref="H103:I103"/>
    <mergeCell ref="H104:I104"/>
    <mergeCell ref="H98:I98"/>
    <mergeCell ref="H99:I99"/>
    <mergeCell ref="H100:I100"/>
    <mergeCell ref="H78:I78"/>
    <mergeCell ref="H79:I79"/>
    <mergeCell ref="H80:I80"/>
    <mergeCell ref="H83:I83"/>
    <mergeCell ref="H84:I84"/>
    <mergeCell ref="H86:I86"/>
    <mergeCell ref="H87:I87"/>
    <mergeCell ref="H81:I81"/>
    <mergeCell ref="H82:I82"/>
    <mergeCell ref="H73:I73"/>
    <mergeCell ref="H92:I92"/>
    <mergeCell ref="H93:I93"/>
    <mergeCell ref="H94:I94"/>
    <mergeCell ref="H96:I96"/>
    <mergeCell ref="H57:I57"/>
    <mergeCell ref="H58:I58"/>
    <mergeCell ref="H89:I89"/>
    <mergeCell ref="H90:I90"/>
    <mergeCell ref="H91:I91"/>
    <mergeCell ref="H68:I68"/>
    <mergeCell ref="H70:I70"/>
    <mergeCell ref="H75:I75"/>
    <mergeCell ref="H76:I76"/>
    <mergeCell ref="H72:I72"/>
    <mergeCell ref="H59:I59"/>
    <mergeCell ref="H60:I60"/>
    <mergeCell ref="H61:I61"/>
    <mergeCell ref="H62:I62"/>
    <mergeCell ref="H63:I63"/>
    <mergeCell ref="H64:I64"/>
    <mergeCell ref="H66:I66"/>
    <mergeCell ref="H74:I74"/>
    <mergeCell ref="H77:I77"/>
    <mergeCell ref="H55:I55"/>
    <mergeCell ref="H56:I56"/>
    <mergeCell ref="H49:I49"/>
    <mergeCell ref="H50:I50"/>
    <mergeCell ref="H51:I51"/>
    <mergeCell ref="H52:I52"/>
    <mergeCell ref="H53:I53"/>
    <mergeCell ref="H44:I44"/>
    <mergeCell ref="H45:I45"/>
    <mergeCell ref="H46:I46"/>
    <mergeCell ref="H47:I47"/>
    <mergeCell ref="H48:I48"/>
    <mergeCell ref="H29:I29"/>
    <mergeCell ref="H31:I31"/>
    <mergeCell ref="H43:I43"/>
    <mergeCell ref="H35:I35"/>
    <mergeCell ref="H36:I36"/>
    <mergeCell ref="H32:I32"/>
    <mergeCell ref="H37:I37"/>
    <mergeCell ref="H38:I38"/>
    <mergeCell ref="H54:I54"/>
    <mergeCell ref="H33:I33"/>
    <mergeCell ref="H34:I34"/>
    <mergeCell ref="H6:I6"/>
    <mergeCell ref="H17:I17"/>
    <mergeCell ref="H18:I18"/>
    <mergeCell ref="H19:I19"/>
    <mergeCell ref="H20:I20"/>
    <mergeCell ref="H12:I12"/>
    <mergeCell ref="H13:I13"/>
    <mergeCell ref="H14:I14"/>
    <mergeCell ref="H15:I15"/>
    <mergeCell ref="H16:I16"/>
    <mergeCell ref="H11:I11"/>
    <mergeCell ref="H27:I27"/>
    <mergeCell ref="H28:I28"/>
    <mergeCell ref="H67:I67"/>
    <mergeCell ref="H65:I65"/>
    <mergeCell ref="A2:B2"/>
    <mergeCell ref="C2:E2"/>
    <mergeCell ref="F2:G2"/>
    <mergeCell ref="H2:I2"/>
    <mergeCell ref="H7:I7"/>
    <mergeCell ref="H8:I8"/>
    <mergeCell ref="H9:I9"/>
    <mergeCell ref="H10:I10"/>
    <mergeCell ref="H3:I3"/>
    <mergeCell ref="H4:I4"/>
    <mergeCell ref="H22:I22"/>
    <mergeCell ref="H24:I24"/>
    <mergeCell ref="H25:I25"/>
    <mergeCell ref="H26:I26"/>
    <mergeCell ref="H39:I39"/>
    <mergeCell ref="H40:I40"/>
    <mergeCell ref="H41:I41"/>
    <mergeCell ref="H42:I42"/>
    <mergeCell ref="H30:I30"/>
    <mergeCell ref="H5:I5"/>
  </mergeCells>
  <phoneticPr fontId="2"/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75" orientation="portrait" useFirstPageNumber="1" horizontalDpi="360" verticalDpi="360" r:id="rId1"/>
  <headerFooter>
    <oddFooter>&amp;R&amp;"ＭＳ Ｐ明朝,標準"&amp;10&amp;K000000建築Page 9-&amp;P</oddFooter>
  </headerFooter>
  <rowBreaks count="1" manualBreakCount="1">
    <brk id="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0DB5-9143-7C49-97C6-1053E72657FA}">
  <dimension ref="A1:M56"/>
  <sheetViews>
    <sheetView showGridLines="0" view="pageBreakPreview" topLeftCell="A7" zoomScaleNormal="100" zoomScaleSheetLayoutView="100" zoomScalePageLayoutView="125" workbookViewId="0">
      <selection activeCell="N15" sqref="N15"/>
    </sheetView>
  </sheetViews>
  <sheetFormatPr defaultColWidth="9" defaultRowHeight="13.5"/>
  <cols>
    <col min="1" max="2" width="2.5" style="1" customWidth="1"/>
    <col min="3" max="3" width="4.125" style="1" customWidth="1"/>
    <col min="4" max="4" width="12.125" style="1" customWidth="1"/>
    <col min="5" max="5" width="4.5" style="1" customWidth="1"/>
    <col min="6" max="6" width="8.875" style="1" customWidth="1"/>
    <col min="7" max="7" width="12.125" style="1" customWidth="1"/>
    <col min="8" max="9" width="3.5" style="1" customWidth="1"/>
    <col min="10" max="10" width="4.5" style="1" customWidth="1"/>
    <col min="11" max="13" width="10.5" style="1" customWidth="1"/>
    <col min="14" max="16384" width="9" style="1"/>
  </cols>
  <sheetData>
    <row r="1" spans="1:13" ht="17.100000000000001" customHeight="1">
      <c r="A1" s="2"/>
      <c r="B1" s="10"/>
      <c r="C1" s="2"/>
      <c r="D1" s="3"/>
      <c r="E1" s="3"/>
      <c r="F1" s="2"/>
      <c r="G1" s="10"/>
      <c r="H1" s="2"/>
      <c r="I1" s="10"/>
      <c r="J1" s="9"/>
      <c r="K1" s="2"/>
      <c r="L1" s="9"/>
      <c r="M1" s="9"/>
    </row>
    <row r="2" spans="1:13" ht="17.100000000000001" customHeight="1">
      <c r="A2" s="150" t="s">
        <v>20</v>
      </c>
      <c r="B2" s="151"/>
      <c r="C2" s="150" t="s">
        <v>44</v>
      </c>
      <c r="D2" s="159"/>
      <c r="E2" s="151"/>
      <c r="F2" s="150" t="s">
        <v>45</v>
      </c>
      <c r="G2" s="151"/>
      <c r="H2" s="150" t="s">
        <v>36</v>
      </c>
      <c r="I2" s="151"/>
      <c r="J2" s="12" t="s">
        <v>53</v>
      </c>
      <c r="K2" s="8" t="s">
        <v>52</v>
      </c>
      <c r="L2" s="12" t="s">
        <v>34</v>
      </c>
      <c r="M2" s="12" t="s">
        <v>14</v>
      </c>
    </row>
    <row r="3" spans="1:13" ht="17.100000000000001" customHeight="1">
      <c r="A3" s="2"/>
      <c r="B3" s="30"/>
      <c r="C3" s="2"/>
      <c r="D3" s="3"/>
      <c r="E3" s="3"/>
      <c r="F3" s="2"/>
      <c r="G3" s="30"/>
      <c r="H3" s="153"/>
      <c r="I3" s="154"/>
      <c r="J3" s="32"/>
      <c r="K3" s="33"/>
      <c r="L3" s="34"/>
      <c r="M3" s="46"/>
    </row>
    <row r="4" spans="1:13" ht="17.100000000000001" customHeight="1">
      <c r="A4" s="145">
        <v>4</v>
      </c>
      <c r="B4" s="146"/>
      <c r="C4" s="4" t="s">
        <v>91</v>
      </c>
      <c r="D4" s="5"/>
      <c r="E4" s="5"/>
      <c r="F4" s="4"/>
      <c r="G4" s="35"/>
      <c r="H4" s="149"/>
      <c r="I4" s="146"/>
      <c r="J4" s="12"/>
      <c r="K4" s="37"/>
      <c r="L4" s="38"/>
      <c r="M4" s="11"/>
    </row>
    <row r="5" spans="1:13" ht="17.100000000000001" customHeight="1">
      <c r="A5" s="2"/>
      <c r="B5" s="30"/>
      <c r="C5" s="2"/>
      <c r="D5" s="3"/>
      <c r="E5" s="3"/>
      <c r="F5" s="2"/>
      <c r="G5" s="30"/>
      <c r="H5" s="153"/>
      <c r="I5" s="154"/>
      <c r="J5" s="32"/>
      <c r="K5" s="33"/>
      <c r="L5" s="34"/>
      <c r="M5" s="34"/>
    </row>
    <row r="6" spans="1:13" ht="17.100000000000001" customHeight="1">
      <c r="A6" s="4"/>
      <c r="B6" s="35"/>
      <c r="C6" s="4"/>
      <c r="D6" s="5"/>
      <c r="E6" s="5"/>
      <c r="F6" s="4"/>
      <c r="G6" s="35"/>
      <c r="H6" s="149"/>
      <c r="I6" s="146"/>
      <c r="J6" s="12"/>
      <c r="K6" s="37"/>
      <c r="L6" s="38"/>
      <c r="M6" s="38"/>
    </row>
    <row r="7" spans="1:13" ht="17.100000000000001" customHeight="1">
      <c r="A7" s="2"/>
      <c r="B7" s="30"/>
      <c r="C7" s="2" t="s">
        <v>108</v>
      </c>
      <c r="D7" s="3"/>
      <c r="E7" s="3"/>
      <c r="F7" s="17"/>
      <c r="G7" s="19"/>
      <c r="H7" s="170"/>
      <c r="I7" s="171"/>
      <c r="J7" s="47"/>
      <c r="K7" s="48"/>
      <c r="L7" s="45"/>
      <c r="M7" s="34"/>
    </row>
    <row r="8" spans="1:13" ht="17.100000000000001" customHeight="1">
      <c r="A8" s="4"/>
      <c r="B8" s="35"/>
      <c r="C8" s="4" t="s">
        <v>106</v>
      </c>
      <c r="D8" s="5"/>
      <c r="E8" s="5"/>
      <c r="F8" s="4" t="s">
        <v>148</v>
      </c>
      <c r="G8" s="20"/>
      <c r="H8" s="149">
        <v>86</v>
      </c>
      <c r="I8" s="146"/>
      <c r="J8" s="12" t="s">
        <v>107</v>
      </c>
      <c r="K8" s="37"/>
      <c r="L8" s="38"/>
      <c r="M8" s="38"/>
    </row>
    <row r="9" spans="1:13" ht="17.100000000000001" customHeight="1">
      <c r="A9" s="2"/>
      <c r="B9" s="30"/>
      <c r="C9" s="2"/>
      <c r="D9" s="3"/>
      <c r="E9" s="3"/>
      <c r="F9" s="17"/>
      <c r="G9" s="19"/>
      <c r="H9" s="170"/>
      <c r="I9" s="186"/>
      <c r="J9" s="47"/>
      <c r="K9" s="48"/>
      <c r="L9" s="45"/>
      <c r="M9" s="34"/>
    </row>
    <row r="10" spans="1:13" ht="17.100000000000001" customHeight="1">
      <c r="A10" s="4"/>
      <c r="B10" s="35"/>
      <c r="C10" s="4"/>
      <c r="D10" s="5"/>
      <c r="E10" s="5"/>
      <c r="F10" s="4"/>
      <c r="G10" s="20"/>
      <c r="H10" s="149"/>
      <c r="I10" s="146"/>
      <c r="J10" s="12"/>
      <c r="K10" s="37"/>
      <c r="L10" s="38"/>
      <c r="M10" s="38"/>
    </row>
    <row r="11" spans="1:13" ht="17.100000000000001" customHeight="1">
      <c r="A11" s="2"/>
      <c r="B11" s="30"/>
      <c r="C11" s="2" t="s">
        <v>104</v>
      </c>
      <c r="D11" s="3"/>
      <c r="E11" s="3"/>
      <c r="F11" s="17"/>
      <c r="G11" s="19"/>
      <c r="H11" s="153"/>
      <c r="I11" s="154"/>
      <c r="J11" s="32"/>
      <c r="K11" s="48"/>
      <c r="L11" s="45"/>
      <c r="M11" s="34"/>
    </row>
    <row r="12" spans="1:13" ht="17.100000000000001" customHeight="1">
      <c r="A12" s="4"/>
      <c r="B12" s="35"/>
      <c r="C12" s="4" t="s">
        <v>113</v>
      </c>
      <c r="D12" s="5"/>
      <c r="E12" s="5"/>
      <c r="F12" s="4" t="s">
        <v>112</v>
      </c>
      <c r="G12" s="20"/>
      <c r="H12" s="149">
        <v>269</v>
      </c>
      <c r="I12" s="146"/>
      <c r="J12" s="12" t="s">
        <v>86</v>
      </c>
      <c r="K12" s="37"/>
      <c r="L12" s="38"/>
      <c r="M12" s="38"/>
    </row>
    <row r="13" spans="1:13" ht="17.100000000000001" customHeight="1">
      <c r="A13" s="2"/>
      <c r="B13" s="30"/>
      <c r="C13" s="2"/>
      <c r="D13" s="3"/>
      <c r="E13" s="3"/>
      <c r="F13" s="17"/>
      <c r="G13" s="19"/>
      <c r="H13" s="170"/>
      <c r="I13" s="186"/>
      <c r="J13" s="47"/>
      <c r="K13" s="48"/>
      <c r="L13" s="45"/>
      <c r="M13" s="34"/>
    </row>
    <row r="14" spans="1:13" ht="17.100000000000001" customHeight="1">
      <c r="A14" s="4"/>
      <c r="B14" s="35"/>
      <c r="C14" s="4" t="s">
        <v>110</v>
      </c>
      <c r="D14" s="5"/>
      <c r="E14" s="5"/>
      <c r="F14" s="4" t="s">
        <v>105</v>
      </c>
      <c r="G14" s="20"/>
      <c r="H14" s="149">
        <v>290</v>
      </c>
      <c r="I14" s="146"/>
      <c r="J14" s="12" t="s">
        <v>86</v>
      </c>
      <c r="K14" s="37"/>
      <c r="L14" s="38"/>
      <c r="M14" s="38"/>
    </row>
    <row r="15" spans="1:13" ht="17.100000000000001" customHeight="1">
      <c r="A15" s="2"/>
      <c r="B15" s="30"/>
      <c r="C15" s="2"/>
      <c r="D15" s="3"/>
      <c r="E15" s="3"/>
      <c r="F15" s="17"/>
      <c r="G15" s="19"/>
      <c r="H15" s="153"/>
      <c r="I15" s="154"/>
      <c r="J15" s="32"/>
      <c r="K15" s="48"/>
      <c r="L15" s="45"/>
      <c r="M15" s="34"/>
    </row>
    <row r="16" spans="1:13" ht="17.100000000000001" customHeight="1">
      <c r="A16" s="4"/>
      <c r="B16" s="35"/>
      <c r="C16" s="4" t="s">
        <v>116</v>
      </c>
      <c r="D16" s="5"/>
      <c r="E16" s="5"/>
      <c r="F16" s="4" t="s">
        <v>117</v>
      </c>
      <c r="G16" s="20"/>
      <c r="H16" s="149">
        <v>3.5</v>
      </c>
      <c r="I16" s="146"/>
      <c r="J16" s="12" t="s">
        <v>86</v>
      </c>
      <c r="K16" s="37"/>
      <c r="L16" s="38"/>
      <c r="M16" s="38"/>
    </row>
    <row r="17" spans="1:13" ht="17.100000000000001" customHeight="1">
      <c r="A17" s="2"/>
      <c r="B17" s="30"/>
      <c r="C17" s="2"/>
      <c r="D17" s="3"/>
      <c r="E17" s="3"/>
      <c r="F17" s="2" t="s">
        <v>118</v>
      </c>
      <c r="G17" s="19"/>
      <c r="H17" s="170"/>
      <c r="I17" s="171"/>
      <c r="J17" s="47"/>
      <c r="K17" s="48"/>
      <c r="L17" s="45"/>
      <c r="M17" s="34"/>
    </row>
    <row r="18" spans="1:13" ht="17.100000000000001" customHeight="1">
      <c r="A18" s="4"/>
      <c r="B18" s="35"/>
      <c r="C18" s="4" t="s">
        <v>109</v>
      </c>
      <c r="D18" s="5"/>
      <c r="E18" s="5"/>
      <c r="F18" s="4" t="s">
        <v>111</v>
      </c>
      <c r="G18" s="20"/>
      <c r="H18" s="149">
        <v>85</v>
      </c>
      <c r="I18" s="146"/>
      <c r="J18" s="12" t="s">
        <v>86</v>
      </c>
      <c r="K18" s="37"/>
      <c r="L18" s="38"/>
      <c r="M18" s="38"/>
    </row>
    <row r="19" spans="1:13" ht="17.100000000000001" customHeight="1">
      <c r="A19" s="2"/>
      <c r="B19" s="30"/>
      <c r="C19" s="2"/>
      <c r="D19" s="3"/>
      <c r="E19" s="3"/>
      <c r="F19" s="2"/>
      <c r="G19" s="30"/>
      <c r="H19" s="51"/>
      <c r="I19" s="66"/>
      <c r="J19" s="47"/>
      <c r="K19" s="48"/>
      <c r="L19" s="45"/>
      <c r="M19" s="34"/>
    </row>
    <row r="20" spans="1:13" ht="17.100000000000001" customHeight="1">
      <c r="A20" s="4"/>
      <c r="B20" s="35"/>
      <c r="C20" s="4" t="s">
        <v>114</v>
      </c>
      <c r="D20" s="5"/>
      <c r="E20" s="5"/>
      <c r="F20" s="4" t="s">
        <v>115</v>
      </c>
      <c r="G20" s="35"/>
      <c r="H20" s="149">
        <v>37</v>
      </c>
      <c r="I20" s="152"/>
      <c r="J20" s="12" t="s">
        <v>86</v>
      </c>
      <c r="K20" s="37"/>
      <c r="L20" s="38"/>
      <c r="M20" s="38"/>
    </row>
    <row r="21" spans="1:13" ht="17.100000000000001" customHeight="1">
      <c r="A21" s="2"/>
      <c r="B21" s="30"/>
      <c r="C21" s="2" t="s">
        <v>120</v>
      </c>
      <c r="D21" s="3"/>
      <c r="E21" s="3"/>
      <c r="F21" s="2"/>
      <c r="G21" s="30"/>
      <c r="H21" s="170"/>
      <c r="I21" s="171"/>
      <c r="J21" s="47"/>
      <c r="K21" s="48"/>
      <c r="L21" s="45"/>
      <c r="M21" s="34"/>
    </row>
    <row r="22" spans="1:13" ht="17.100000000000001" customHeight="1">
      <c r="A22" s="4"/>
      <c r="B22" s="35"/>
      <c r="C22" s="4" t="s">
        <v>119</v>
      </c>
      <c r="D22" s="5"/>
      <c r="E22" s="5"/>
      <c r="F22" s="4" t="s">
        <v>121</v>
      </c>
      <c r="G22" s="35"/>
      <c r="H22" s="149">
        <v>290</v>
      </c>
      <c r="I22" s="146"/>
      <c r="J22" s="12" t="s">
        <v>86</v>
      </c>
      <c r="K22" s="37"/>
      <c r="L22" s="38"/>
      <c r="M22" s="38"/>
    </row>
    <row r="23" spans="1:13" ht="17.100000000000001" customHeight="1">
      <c r="A23" s="2"/>
      <c r="B23" s="30"/>
      <c r="C23" s="2"/>
      <c r="D23" s="3"/>
      <c r="E23" s="3"/>
      <c r="F23" s="2"/>
      <c r="G23" s="30"/>
      <c r="H23" s="51"/>
      <c r="I23" s="66"/>
      <c r="J23" s="47"/>
      <c r="K23" s="48"/>
      <c r="L23" s="45"/>
      <c r="M23" s="34"/>
    </row>
    <row r="24" spans="1:13" ht="17.100000000000001" customHeight="1">
      <c r="A24" s="4"/>
      <c r="B24" s="35"/>
      <c r="C24" s="4"/>
      <c r="D24" s="5"/>
      <c r="E24" s="5"/>
      <c r="F24" s="4"/>
      <c r="G24" s="35"/>
      <c r="H24" s="149"/>
      <c r="I24" s="152"/>
      <c r="J24" s="12"/>
      <c r="K24" s="37"/>
      <c r="L24" s="38"/>
      <c r="M24" s="38"/>
    </row>
    <row r="25" spans="1:13" ht="17.100000000000001" customHeight="1">
      <c r="A25" s="2"/>
      <c r="B25" s="30"/>
      <c r="C25" s="2"/>
      <c r="D25" s="3"/>
      <c r="E25" s="3"/>
      <c r="F25" s="17"/>
      <c r="G25" s="19"/>
      <c r="H25" s="170"/>
      <c r="I25" s="186"/>
      <c r="J25" s="47"/>
      <c r="K25" s="48"/>
      <c r="L25" s="45"/>
      <c r="M25" s="34"/>
    </row>
    <row r="26" spans="1:13" ht="17.100000000000001" customHeight="1">
      <c r="A26" s="4"/>
      <c r="B26" s="35"/>
      <c r="C26" s="4"/>
      <c r="D26" s="5"/>
      <c r="E26" s="5"/>
      <c r="F26" s="18"/>
      <c r="G26" s="20"/>
      <c r="H26" s="149"/>
      <c r="I26" s="146"/>
      <c r="J26" s="12"/>
      <c r="K26" s="37"/>
      <c r="L26" s="38"/>
      <c r="M26" s="38"/>
    </row>
    <row r="27" spans="1:13" ht="17.100000000000001" customHeight="1">
      <c r="A27" s="2"/>
      <c r="B27" s="30"/>
      <c r="C27" s="2"/>
      <c r="D27" s="3"/>
      <c r="E27" s="3"/>
      <c r="F27" s="17"/>
      <c r="G27" s="19"/>
      <c r="H27" s="170"/>
      <c r="I27" s="186"/>
      <c r="J27" s="47"/>
      <c r="K27" s="48"/>
      <c r="L27" s="45"/>
      <c r="M27" s="34"/>
    </row>
    <row r="28" spans="1:13" ht="17.100000000000001" customHeight="1">
      <c r="A28" s="4"/>
      <c r="B28" s="35"/>
      <c r="C28" s="4"/>
      <c r="D28" s="5"/>
      <c r="E28" s="5"/>
      <c r="F28" s="18"/>
      <c r="G28" s="20"/>
      <c r="H28" s="149"/>
      <c r="I28" s="146"/>
      <c r="J28" s="12"/>
      <c r="K28" s="37"/>
      <c r="L28" s="38"/>
      <c r="M28" s="38"/>
    </row>
    <row r="29" spans="1:13" ht="17.100000000000001" customHeight="1">
      <c r="A29" s="2"/>
      <c r="B29" s="30"/>
      <c r="C29" s="2"/>
      <c r="D29" s="3"/>
      <c r="E29" s="3"/>
      <c r="F29" s="17"/>
      <c r="G29" s="19"/>
      <c r="H29" s="170"/>
      <c r="I29" s="186"/>
      <c r="J29" s="47"/>
      <c r="K29" s="48"/>
      <c r="L29" s="45"/>
      <c r="M29" s="34"/>
    </row>
    <row r="30" spans="1:13" ht="17.100000000000001" customHeight="1">
      <c r="A30" s="4"/>
      <c r="B30" s="35"/>
      <c r="C30" s="4"/>
      <c r="D30" s="5"/>
      <c r="E30" s="5"/>
      <c r="F30" s="18"/>
      <c r="G30" s="20"/>
      <c r="H30" s="149"/>
      <c r="I30" s="146"/>
      <c r="J30" s="12"/>
      <c r="K30" s="37"/>
      <c r="L30" s="38"/>
      <c r="M30" s="38"/>
    </row>
    <row r="31" spans="1:13" ht="17.100000000000001" customHeight="1">
      <c r="A31" s="2"/>
      <c r="B31" s="30"/>
      <c r="C31" s="2"/>
      <c r="D31" s="3"/>
      <c r="E31" s="3"/>
      <c r="F31" s="17"/>
      <c r="G31" s="19"/>
      <c r="H31" s="170"/>
      <c r="I31" s="186"/>
      <c r="J31" s="47"/>
      <c r="K31" s="48"/>
      <c r="L31" s="45"/>
      <c r="M31" s="34"/>
    </row>
    <row r="32" spans="1:13" ht="17.100000000000001" customHeight="1">
      <c r="A32" s="4"/>
      <c r="B32" s="35"/>
      <c r="C32" s="4"/>
      <c r="D32" s="5"/>
      <c r="E32" s="5"/>
      <c r="F32" s="18"/>
      <c r="G32" s="20"/>
      <c r="H32" s="149"/>
      <c r="I32" s="146"/>
      <c r="J32" s="12"/>
      <c r="K32" s="37"/>
      <c r="L32" s="38"/>
      <c r="M32" s="38"/>
    </row>
    <row r="33" spans="1:13" ht="17.100000000000001" customHeight="1">
      <c r="A33" s="2"/>
      <c r="B33" s="30"/>
      <c r="C33" s="2"/>
      <c r="D33" s="3"/>
      <c r="E33" s="3"/>
      <c r="F33" s="17"/>
      <c r="G33" s="19"/>
      <c r="H33" s="170"/>
      <c r="I33" s="186"/>
      <c r="J33" s="47"/>
      <c r="K33" s="48"/>
      <c r="L33" s="45"/>
      <c r="M33" s="34"/>
    </row>
    <row r="34" spans="1:13" ht="17.100000000000001" customHeight="1">
      <c r="A34" s="4"/>
      <c r="B34" s="35"/>
      <c r="C34" s="4"/>
      <c r="D34" s="5"/>
      <c r="E34" s="5"/>
      <c r="F34" s="18"/>
      <c r="G34" s="20"/>
      <c r="H34" s="149"/>
      <c r="I34" s="146"/>
      <c r="J34" s="12"/>
      <c r="K34" s="37"/>
      <c r="L34" s="38"/>
      <c r="M34" s="38"/>
    </row>
    <row r="35" spans="1:13" ht="17.100000000000001" customHeight="1">
      <c r="A35" s="2"/>
      <c r="B35" s="30"/>
      <c r="C35" s="2"/>
      <c r="D35" s="3"/>
      <c r="E35" s="3"/>
      <c r="F35" s="2"/>
      <c r="G35" s="30"/>
      <c r="H35" s="170"/>
      <c r="I35" s="186"/>
      <c r="J35" s="47"/>
      <c r="K35" s="48"/>
      <c r="L35" s="45"/>
      <c r="M35" s="34"/>
    </row>
    <row r="36" spans="1:13" ht="17.100000000000001" customHeight="1">
      <c r="A36" s="4"/>
      <c r="B36" s="35"/>
      <c r="C36" s="4"/>
      <c r="D36" s="5"/>
      <c r="E36" s="5"/>
      <c r="F36" s="4"/>
      <c r="G36" s="35"/>
      <c r="H36" s="149"/>
      <c r="I36" s="146"/>
      <c r="J36" s="12"/>
      <c r="K36" s="37"/>
      <c r="L36" s="38"/>
      <c r="M36" s="38"/>
    </row>
    <row r="37" spans="1:13" ht="17.100000000000001" customHeight="1">
      <c r="A37" s="2"/>
      <c r="B37" s="30"/>
      <c r="C37" s="2"/>
      <c r="D37" s="3"/>
      <c r="E37" s="3"/>
      <c r="F37" s="2"/>
      <c r="G37" s="30"/>
      <c r="H37" s="170"/>
      <c r="I37" s="186"/>
      <c r="J37" s="47"/>
      <c r="K37" s="48"/>
      <c r="L37" s="45"/>
      <c r="M37" s="34"/>
    </row>
    <row r="38" spans="1:13" ht="17.100000000000001" customHeight="1">
      <c r="A38" s="4"/>
      <c r="B38" s="35"/>
      <c r="C38" s="4"/>
      <c r="D38" s="5"/>
      <c r="E38" s="5"/>
      <c r="F38" s="4"/>
      <c r="G38" s="35"/>
      <c r="H38" s="149"/>
      <c r="I38" s="146"/>
      <c r="J38" s="12"/>
      <c r="K38" s="37"/>
      <c r="L38" s="38"/>
      <c r="M38" s="38"/>
    </row>
    <row r="39" spans="1:13" ht="17.100000000000001" customHeight="1">
      <c r="A39" s="2"/>
      <c r="B39" s="30"/>
      <c r="C39" s="2"/>
      <c r="D39" s="3"/>
      <c r="E39" s="3"/>
      <c r="F39" s="2"/>
      <c r="G39" s="30"/>
      <c r="H39" s="170"/>
      <c r="I39" s="186"/>
      <c r="J39" s="47"/>
      <c r="K39" s="48"/>
      <c r="L39" s="45"/>
      <c r="M39" s="34"/>
    </row>
    <row r="40" spans="1:13" ht="17.100000000000001" customHeight="1">
      <c r="A40" s="4"/>
      <c r="B40" s="35"/>
      <c r="C40" s="4"/>
      <c r="D40" s="5"/>
      <c r="E40" s="5"/>
      <c r="F40" s="4"/>
      <c r="G40" s="35"/>
      <c r="H40" s="149"/>
      <c r="I40" s="146"/>
      <c r="J40" s="12"/>
      <c r="K40" s="37"/>
      <c r="L40" s="38"/>
      <c r="M40" s="38"/>
    </row>
    <row r="41" spans="1:13" ht="17.100000000000001" customHeight="1">
      <c r="A41" s="2"/>
      <c r="B41" s="30"/>
      <c r="C41" s="2"/>
      <c r="D41" s="3"/>
      <c r="E41" s="3"/>
      <c r="F41" s="17"/>
      <c r="G41" s="19"/>
      <c r="H41" s="170"/>
      <c r="I41" s="186"/>
      <c r="J41" s="47"/>
      <c r="K41" s="48"/>
      <c r="L41" s="45"/>
      <c r="M41" s="34"/>
    </row>
    <row r="42" spans="1:13" ht="17.100000000000001" customHeight="1">
      <c r="A42" s="4"/>
      <c r="B42" s="35"/>
      <c r="C42" s="4"/>
      <c r="D42" s="5"/>
      <c r="E42" s="5"/>
      <c r="F42" s="18"/>
      <c r="G42" s="20"/>
      <c r="H42" s="188"/>
      <c r="I42" s="189"/>
      <c r="J42" s="12"/>
      <c r="K42" s="37"/>
      <c r="L42" s="38"/>
      <c r="M42" s="38"/>
    </row>
    <row r="43" spans="1:13" ht="17.100000000000001" customHeight="1">
      <c r="A43" s="2"/>
      <c r="B43" s="30"/>
      <c r="C43" s="2"/>
      <c r="D43" s="3"/>
      <c r="E43" s="3"/>
      <c r="F43" s="2"/>
      <c r="G43" s="30"/>
      <c r="H43" s="153"/>
      <c r="I43" s="154"/>
      <c r="J43" s="32"/>
      <c r="K43" s="33"/>
      <c r="L43" s="34"/>
      <c r="M43" s="34"/>
    </row>
    <row r="44" spans="1:13" ht="17.100000000000001" customHeight="1">
      <c r="A44" s="4"/>
      <c r="B44" s="35"/>
      <c r="C44" s="4"/>
      <c r="D44" s="5"/>
      <c r="E44" s="5"/>
      <c r="F44" s="4"/>
      <c r="G44" s="35"/>
      <c r="H44" s="149"/>
      <c r="I44" s="146"/>
      <c r="J44" s="12"/>
      <c r="K44" s="37"/>
      <c r="L44" s="38"/>
      <c r="M44" s="38"/>
    </row>
    <row r="45" spans="1:13" ht="17.100000000000001" customHeight="1">
      <c r="A45" s="2"/>
      <c r="B45" s="30"/>
      <c r="C45" s="2"/>
      <c r="D45" s="3"/>
      <c r="E45" s="3"/>
      <c r="F45" s="2"/>
      <c r="G45" s="30"/>
      <c r="H45" s="153"/>
      <c r="I45" s="154"/>
      <c r="J45" s="32"/>
      <c r="K45" s="33"/>
      <c r="L45" s="34"/>
      <c r="M45" s="34"/>
    </row>
    <row r="46" spans="1:13" ht="17.100000000000001" customHeight="1">
      <c r="A46" s="4"/>
      <c r="B46" s="35"/>
      <c r="C46" s="4"/>
      <c r="D46" s="5"/>
      <c r="E46" s="5"/>
      <c r="F46" s="4"/>
      <c r="G46" s="35"/>
      <c r="H46" s="149"/>
      <c r="I46" s="146"/>
      <c r="J46" s="12"/>
      <c r="K46" s="37"/>
      <c r="L46" s="38"/>
      <c r="M46" s="38"/>
    </row>
    <row r="47" spans="1:13" ht="17.100000000000001" customHeight="1">
      <c r="A47" s="2"/>
      <c r="B47" s="30"/>
      <c r="C47" s="2"/>
      <c r="D47" s="3"/>
      <c r="E47" s="3"/>
      <c r="F47" s="2"/>
      <c r="G47" s="30"/>
      <c r="H47" s="153"/>
      <c r="I47" s="154"/>
      <c r="J47" s="32"/>
      <c r="K47" s="33"/>
      <c r="L47" s="34"/>
      <c r="M47" s="34"/>
    </row>
    <row r="48" spans="1:13" ht="17.100000000000001" customHeight="1">
      <c r="A48" s="4"/>
      <c r="B48" s="35"/>
      <c r="C48" s="4"/>
      <c r="D48" s="5"/>
      <c r="E48" s="5"/>
      <c r="F48" s="4"/>
      <c r="G48" s="35"/>
      <c r="H48" s="149"/>
      <c r="I48" s="146"/>
      <c r="J48" s="12"/>
      <c r="K48" s="37"/>
      <c r="L48" s="38"/>
      <c r="M48" s="38"/>
    </row>
    <row r="49" spans="1:13" ht="17.100000000000001" customHeight="1">
      <c r="A49" s="2"/>
      <c r="B49" s="30"/>
      <c r="C49" s="2"/>
      <c r="D49" s="3"/>
      <c r="E49" s="3"/>
      <c r="F49" s="2"/>
      <c r="G49" s="30"/>
      <c r="H49" s="153"/>
      <c r="I49" s="154"/>
      <c r="J49" s="32"/>
      <c r="K49" s="33"/>
      <c r="L49" s="34"/>
      <c r="M49" s="34"/>
    </row>
    <row r="50" spans="1:13" ht="17.100000000000001" customHeight="1">
      <c r="A50" s="4"/>
      <c r="B50" s="35"/>
      <c r="C50" s="4"/>
      <c r="D50" s="5"/>
      <c r="E50" s="5"/>
      <c r="F50" s="4"/>
      <c r="G50" s="35"/>
      <c r="H50" s="149"/>
      <c r="I50" s="146"/>
      <c r="J50" s="12"/>
      <c r="K50" s="37"/>
      <c r="L50" s="38"/>
      <c r="M50" s="38"/>
    </row>
    <row r="51" spans="1:13" ht="17.100000000000001" customHeight="1">
      <c r="A51" s="2"/>
      <c r="B51" s="30"/>
      <c r="C51" s="2"/>
      <c r="D51" s="3"/>
      <c r="E51" s="3"/>
      <c r="F51" s="2"/>
      <c r="G51" s="30"/>
      <c r="H51" s="153"/>
      <c r="I51" s="154"/>
      <c r="J51" s="32"/>
      <c r="K51" s="33"/>
      <c r="L51" s="34"/>
      <c r="M51" s="34"/>
    </row>
    <row r="52" spans="1:13" ht="17.100000000000001" customHeight="1">
      <c r="A52" s="4"/>
      <c r="B52" s="35"/>
      <c r="C52" s="4"/>
      <c r="D52" s="5"/>
      <c r="E52" s="5"/>
      <c r="F52" s="4"/>
      <c r="G52" s="35"/>
      <c r="H52" s="149"/>
      <c r="I52" s="146"/>
      <c r="J52" s="12"/>
      <c r="K52" s="37"/>
      <c r="L52" s="38"/>
      <c r="M52" s="38"/>
    </row>
    <row r="53" spans="1:13" ht="17.100000000000001" customHeight="1">
      <c r="A53" s="2"/>
      <c r="B53" s="30"/>
      <c r="C53" s="2"/>
      <c r="D53" s="3"/>
      <c r="E53" s="3"/>
      <c r="F53" s="2"/>
      <c r="G53" s="30"/>
      <c r="H53" s="153"/>
      <c r="I53" s="154"/>
      <c r="J53" s="32"/>
      <c r="K53" s="33"/>
      <c r="L53" s="34"/>
      <c r="M53" s="34"/>
    </row>
    <row r="54" spans="1:13" ht="17.100000000000001" customHeight="1">
      <c r="A54" s="4"/>
      <c r="B54" s="35"/>
      <c r="C54" s="4"/>
      <c r="D54" s="5"/>
      <c r="E54" s="5"/>
      <c r="F54" s="4"/>
      <c r="G54" s="35"/>
      <c r="H54" s="149"/>
      <c r="I54" s="146"/>
      <c r="J54" s="12"/>
      <c r="K54" s="37"/>
      <c r="L54" s="38"/>
      <c r="M54" s="38"/>
    </row>
    <row r="55" spans="1:13" ht="17.100000000000001" customHeight="1">
      <c r="A55" s="2"/>
      <c r="B55" s="30"/>
      <c r="C55" s="2"/>
      <c r="D55" s="3"/>
      <c r="E55" s="3"/>
      <c r="F55" s="2"/>
      <c r="G55" s="30"/>
      <c r="H55" s="153"/>
      <c r="I55" s="154"/>
      <c r="J55" s="32"/>
      <c r="K55" s="33"/>
      <c r="L55" s="45"/>
      <c r="M55" s="34"/>
    </row>
    <row r="56" spans="1:13" ht="17.100000000000001" customHeight="1">
      <c r="A56" s="4"/>
      <c r="B56" s="35"/>
      <c r="C56" s="4"/>
      <c r="D56" s="5" t="s">
        <v>6</v>
      </c>
      <c r="E56" s="5"/>
      <c r="F56" s="4"/>
      <c r="G56" s="35"/>
      <c r="H56" s="149"/>
      <c r="I56" s="146"/>
      <c r="J56" s="12"/>
      <c r="K56" s="37"/>
      <c r="L56" s="38">
        <f>L8+L12+L14+L16+L18+L20+L22+L24+L26+L28+L30+L32+L34+L36+L38+L40+L42</f>
        <v>0</v>
      </c>
      <c r="M56" s="38"/>
    </row>
  </sheetData>
  <mergeCells count="57">
    <mergeCell ref="H3:I3"/>
    <mergeCell ref="A2:B2"/>
    <mergeCell ref="C2:E2"/>
    <mergeCell ref="F2:G2"/>
    <mergeCell ref="H2:I2"/>
    <mergeCell ref="H14:I14"/>
    <mergeCell ref="A4:B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5:I15"/>
    <mergeCell ref="H16:I16"/>
    <mergeCell ref="H17:I17"/>
    <mergeCell ref="H18:I18"/>
    <mergeCell ref="H20:I20"/>
    <mergeCell ref="H32:I32"/>
    <mergeCell ref="H21:I21"/>
    <mergeCell ref="H22:I22"/>
    <mergeCell ref="H24:I24"/>
    <mergeCell ref="H25:I25"/>
    <mergeCell ref="H26:I26"/>
    <mergeCell ref="H27:I27"/>
    <mergeCell ref="H28:I28"/>
    <mergeCell ref="H29:I29"/>
    <mergeCell ref="H30:I30"/>
    <mergeCell ref="H31:I31"/>
    <mergeCell ref="H44:I44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56:I56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</mergeCells>
  <phoneticPr fontId="26"/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75" firstPageNumber="6" orientation="portrait" useFirstPageNumber="1" horizontalDpi="360" verticalDpi="360" r:id="rId1"/>
  <headerFooter>
    <oddFooter>&amp;R&amp;"ＭＳ Ｐ明朝,標準"&amp;10&amp;K000000建築Page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表紙</vt:lpstr>
      <vt:lpstr>まとめ</vt:lpstr>
      <vt:lpstr>1　仮設</vt:lpstr>
      <vt:lpstr>2　解体</vt:lpstr>
      <vt:lpstr>2-1解体撤去</vt:lpstr>
      <vt:lpstr>2-2積込運搬</vt:lpstr>
      <vt:lpstr>2-3処分</vt:lpstr>
      <vt:lpstr>3　機械基礎工</vt:lpstr>
      <vt:lpstr>4　内装改修</vt:lpstr>
      <vt:lpstr>5　塗装</vt:lpstr>
      <vt:lpstr>6　電気設備</vt:lpstr>
      <vt:lpstr>7　機械設備</vt:lpstr>
      <vt:lpstr>'1　仮設'!Print_Area</vt:lpstr>
      <vt:lpstr>'2　解体'!Print_Area</vt:lpstr>
      <vt:lpstr>'2-1解体撤去'!Print_Area</vt:lpstr>
      <vt:lpstr>'2-2積込運搬'!Print_Area</vt:lpstr>
      <vt:lpstr>'2-3処分'!Print_Area</vt:lpstr>
      <vt:lpstr>'3　機械基礎工'!Print_Area</vt:lpstr>
      <vt:lpstr>'4　内装改修'!Print_Area</vt:lpstr>
      <vt:lpstr>'5　塗装'!Print_Area</vt:lpstr>
      <vt:lpstr>'6　電気設備'!Print_Area</vt:lpstr>
      <vt:lpstr>'7　機械設備'!Print_Area</vt:lpstr>
      <vt:lpstr>まとめ!Print_Area</vt:lpstr>
      <vt:lpstr>表紙!Print_Area</vt:lpstr>
      <vt:lpstr>'1　仮設'!Print_Titles</vt:lpstr>
      <vt:lpstr>'2　解体'!Print_Titles</vt:lpstr>
      <vt:lpstr>'2-1解体撤去'!Print_Titles</vt:lpstr>
      <vt:lpstr>'2-2積込運搬'!Print_Titles</vt:lpstr>
      <vt:lpstr>'2-3処分'!Print_Titles</vt:lpstr>
      <vt:lpstr>'3　機械基礎工'!Print_Titles</vt:lpstr>
      <vt:lpstr>'4　内装改修'!Print_Titles</vt:lpstr>
      <vt:lpstr>'5　塗装'!Print_Titles</vt:lpstr>
      <vt:lpstr>'7　機械設備'!Print_Titles</vt:lpstr>
      <vt:lpstr>まとめ!Print_Titles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Hajime.Nakanishi</dc:creator>
  <cp:lastModifiedBy>KAIKEI</cp:lastModifiedBy>
  <cp:lastPrinted>2023-05-22T07:46:33Z</cp:lastPrinted>
  <dcterms:created xsi:type="dcterms:W3CDTF">2002-03-07T23:26:40Z</dcterms:created>
  <dcterms:modified xsi:type="dcterms:W3CDTF">2023-05-23T05:59:19Z</dcterms:modified>
</cp:coreProperties>
</file>